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535" activeTab="5"/>
  </bookViews>
  <sheets>
    <sheet name="přípravky" sheetId="1" r:id="rId1"/>
    <sheet name="VI. liga" sheetId="2" r:id="rId2"/>
    <sheet name="V.liga" sheetId="3" r:id="rId3"/>
    <sheet name="IV.liga" sheetId="4" r:id="rId4"/>
    <sheet name="III.liga" sheetId="5" r:id="rId5"/>
    <sheet name="II.liga" sheetId="6" r:id="rId6"/>
  </sheets>
  <definedNames/>
  <calcPr fullCalcOnLoad="1"/>
</workbook>
</file>

<file path=xl/sharedStrings.xml><?xml version="1.0" encoding="utf-8"?>
<sst xmlns="http://schemas.openxmlformats.org/spreadsheetml/2006/main" count="500" uniqueCount="158">
  <si>
    <t>Poř.</t>
  </si>
  <si>
    <t>Jméno</t>
  </si>
  <si>
    <t>Rok naroz.</t>
  </si>
  <si>
    <t>Oddíl</t>
  </si>
  <si>
    <t>PŘESKOK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</si>
  <si>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</si>
  <si>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</si>
  <si>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</si>
  <si>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</si>
  <si>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</si>
  <si>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</si>
  <si>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</si>
  <si>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</si>
  <si>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</si>
  <si>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</si>
  <si>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</si>
  <si>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</si>
  <si>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</si>
  <si>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</si>
  <si>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</si>
  <si>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</si>
  <si>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</si>
  <si>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</si>
  <si>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</si>
  <si>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</si>
  <si>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Příjmení</t>
  </si>
  <si>
    <t>Výsledná</t>
  </si>
  <si>
    <t>LAVIČKA</t>
  </si>
  <si>
    <t>BRADLA</t>
  </si>
  <si>
    <t>KLADINA</t>
  </si>
  <si>
    <r>
      <t xml:space="preserve">Kategorie Přípravky </t>
    </r>
  </si>
  <si>
    <t>Kategorie II.liga</t>
  </si>
  <si>
    <t>E1</t>
  </si>
  <si>
    <t>E2</t>
  </si>
  <si>
    <t>E3</t>
  </si>
  <si>
    <t>28. Mikulášský pohár - Sezimovo Ústí 1.12.2018</t>
  </si>
  <si>
    <t>Kategorie VI.liga</t>
  </si>
  <si>
    <t>Kategorie V.liga</t>
  </si>
  <si>
    <t>Kategorie IV.liga</t>
  </si>
  <si>
    <t>Kategorie III.liga</t>
  </si>
  <si>
    <t>OMELYTSKÁ</t>
  </si>
  <si>
    <t>ELIZABETA</t>
  </si>
  <si>
    <t>SG PELHŘIMOV</t>
  </si>
  <si>
    <t>HIRŠOVÁ</t>
  </si>
  <si>
    <t>ANNA</t>
  </si>
  <si>
    <t>LOKO VESELÍ</t>
  </si>
  <si>
    <t>TÁBORSKÁ</t>
  </si>
  <si>
    <t>MARIE</t>
  </si>
  <si>
    <t>ŠPULÁKOVÁ</t>
  </si>
  <si>
    <t>NELA</t>
  </si>
  <si>
    <t>NOVOTNÁ</t>
  </si>
  <si>
    <t>SÁRA</t>
  </si>
  <si>
    <t>KOPAČKOVÁ</t>
  </si>
  <si>
    <t>ELIŠKA</t>
  </si>
  <si>
    <t>DVOŘÁKOVÁ</t>
  </si>
  <si>
    <t>JULIE</t>
  </si>
  <si>
    <t>SIKOROVÁ</t>
  </si>
  <si>
    <t>ADÉLA</t>
  </si>
  <si>
    <t>TJ SP SEZ ÚSTÍ</t>
  </si>
  <si>
    <t>KOPECKÁ</t>
  </si>
  <si>
    <t>EMA</t>
  </si>
  <si>
    <t>TUČKOVÁ</t>
  </si>
  <si>
    <t>JUSTÝNA</t>
  </si>
  <si>
    <t>EDEROVÁ</t>
  </si>
  <si>
    <t>PETRA</t>
  </si>
  <si>
    <t>MANSFELDOVÁ</t>
  </si>
  <si>
    <t>VACHTLOVÁ</t>
  </si>
  <si>
    <t>KOPELENTOVÁ</t>
  </si>
  <si>
    <t>KAROLÍNA</t>
  </si>
  <si>
    <t>SLOVAN JH</t>
  </si>
  <si>
    <t>FIEDLEROVÁ</t>
  </si>
  <si>
    <t>ENOLA</t>
  </si>
  <si>
    <t>HOLICKÁ</t>
  </si>
  <si>
    <t>TEREZA</t>
  </si>
  <si>
    <t>SLÁMOVÁ</t>
  </si>
  <si>
    <t>BARBORA</t>
  </si>
  <si>
    <t>HRUBÁ</t>
  </si>
  <si>
    <t>RŮTOVÁ</t>
  </si>
  <si>
    <t>REGÁSKOVÁ</t>
  </si>
  <si>
    <t>KOLAŘÍKOVÁ</t>
  </si>
  <si>
    <t>GABRIELA</t>
  </si>
  <si>
    <t>16.</t>
  </si>
  <si>
    <t>17.</t>
  </si>
  <si>
    <t>18.</t>
  </si>
  <si>
    <t>19.</t>
  </si>
  <si>
    <t>20.</t>
  </si>
  <si>
    <t>21.</t>
  </si>
  <si>
    <t>22.</t>
  </si>
  <si>
    <t>BARTOŠKOVÁ</t>
  </si>
  <si>
    <t>KRÁTKÁ</t>
  </si>
  <si>
    <t>KLAUDIE</t>
  </si>
  <si>
    <t>KREJČÍ</t>
  </si>
  <si>
    <t>SOFIE</t>
  </si>
  <si>
    <t>MIKEŠOVÁ</t>
  </si>
  <si>
    <t>LUCIE</t>
  </si>
  <si>
    <t>ZADRAŽILOVÁ</t>
  </si>
  <si>
    <t>KOZLOVÁ</t>
  </si>
  <si>
    <t>BŮŽKOVÁ</t>
  </si>
  <si>
    <t>KRISTÝNA</t>
  </si>
  <si>
    <t>KOKEŠOVÁ</t>
  </si>
  <si>
    <t>HAVLÍČKOVÁ</t>
  </si>
  <si>
    <t>HANA</t>
  </si>
  <si>
    <t>TJ SLOVAN JH</t>
  </si>
  <si>
    <t>ŠÍMOVÁ</t>
  </si>
  <si>
    <t>ZUZANA</t>
  </si>
  <si>
    <t>MARTÍNKOVÁ</t>
  </si>
  <si>
    <t>VERONIKA</t>
  </si>
  <si>
    <t>KALKUSOVÁ</t>
  </si>
  <si>
    <t>ANEŽKA</t>
  </si>
  <si>
    <t>SLABÁ</t>
  </si>
  <si>
    <t>ŠTEMBERKOVÁ</t>
  </si>
  <si>
    <t>EVA</t>
  </si>
  <si>
    <t>KOLBOVÁ</t>
  </si>
  <si>
    <t>SIMONA</t>
  </si>
  <si>
    <t>DLOUHÁ</t>
  </si>
  <si>
    <t>KLÁRA</t>
  </si>
  <si>
    <t>ANETA</t>
  </si>
  <si>
    <t>ŠTOJDLOVÁ</t>
  </si>
  <si>
    <t>MERKUR ČB</t>
  </si>
  <si>
    <t>SEDLÁKOVÁ</t>
  </si>
  <si>
    <t>KATEŘINA</t>
  </si>
  <si>
    <t>ŠPAKOVÁ</t>
  </si>
  <si>
    <t>JELÍNKOVÁ</t>
  </si>
  <si>
    <t>JASMÍNA</t>
  </si>
  <si>
    <t>KLOCOVÁ</t>
  </si>
  <si>
    <t>BÁRTOVÁ</t>
  </si>
  <si>
    <t>SP TRHOVÉ SVINY</t>
  </si>
  <si>
    <t>MRÁČKOVÁ</t>
  </si>
  <si>
    <t>LEA</t>
  </si>
  <si>
    <t>MARKOVÁ</t>
  </si>
  <si>
    <t>ŠVEHLOVÁ</t>
  </si>
  <si>
    <t>ROZÁRIE</t>
  </si>
  <si>
    <t>KOLBANOVÁ</t>
  </si>
  <si>
    <t xml:space="preserve">BUCHAROVÁ </t>
  </si>
  <si>
    <t>JIRKOVSKÁ</t>
  </si>
  <si>
    <t>BÁRA</t>
  </si>
  <si>
    <t>VONEŠOVÁ</t>
  </si>
  <si>
    <t>VESECKÁ</t>
  </si>
  <si>
    <t>SANDRA</t>
  </si>
  <si>
    <t>NIEDOBOVÁ</t>
  </si>
  <si>
    <t>ŠUM VIMPERK</t>
  </si>
  <si>
    <t>PULCOVÁ</t>
  </si>
  <si>
    <t>ŠIMEČKOVÁ</t>
  </si>
  <si>
    <t>ŠVECOVÁ</t>
  </si>
  <si>
    <t>TISOŇOVÁ</t>
  </si>
  <si>
    <t>ŠÁRKA</t>
  </si>
  <si>
    <t>KUČEROVÁ</t>
  </si>
  <si>
    <t>JENKEROVÁ</t>
  </si>
  <si>
    <t>HONZÍKOVÁ</t>
  </si>
  <si>
    <t>RYBÁKOVÁ</t>
  </si>
  <si>
    <t>ROZÁLIE</t>
  </si>
  <si>
    <t>KOTALÍKOVÁ</t>
  </si>
  <si>
    <t>DIANA</t>
  </si>
  <si>
    <t>PUČEJDLOVÁ</t>
  </si>
  <si>
    <t>BAGOVÁ</t>
  </si>
  <si>
    <t>NIKOLA</t>
  </si>
  <si>
    <t>PRACHAŔOVÁ</t>
  </si>
  <si>
    <t>MARTINA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</si>
</sst>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&quot; Kč&quot;_-;\-* #,##0.00&quot; Kč&quot;_-;_-* \-??&quot; Kč&quot;_-;_-@_-"/>
    <numFmt numFmtId="166" formatCode="0.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Garamond"/>
      <family val="1"/>
    </font>
    <font>
      <b/>
      <i/>
      <sz val="2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Garamond"/>
      <family val="1"/>
    </font>
    <font>
      <b/>
      <i/>
      <sz val="12"/>
      <name val="Times New Roman"/>
      <family val="1"/>
    </font>
    <font>
      <sz val="11"/>
      <name val="Garamond"/>
      <family val="1"/>
    </font>
    <font>
      <b/>
      <i/>
      <sz val="10"/>
      <name val="Times New Roman"/>
      <family val="1"/>
    </font>
    <font>
      <b/>
      <sz val="11"/>
      <name val="Garamond"/>
      <family val="1"/>
    </font>
    <font>
      <b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medium"/>
      <top style="medium"/>
      <bottom style="double">
        <color indexed="8"/>
      </bottom>
    </border>
    <border>
      <left style="medium"/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2" fontId="23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4" borderId="11" xfId="0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24" borderId="10" xfId="0" applyFill="1" applyBorder="1" applyAlignment="1">
      <alignment/>
    </xf>
    <xf numFmtId="0" fontId="0" fillId="0" borderId="13" xfId="0" applyBorder="1" applyAlignment="1">
      <alignment/>
    </xf>
    <xf numFmtId="0" fontId="0" fillId="24" borderId="16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164" fontId="28" fillId="0" borderId="27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28" fillId="0" borderId="30" xfId="0" applyNumberFormat="1" applyFont="1" applyFill="1" applyBorder="1" applyAlignment="1">
      <alignment horizontal="center"/>
    </xf>
    <xf numFmtId="164" fontId="28" fillId="0" borderId="31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164" fontId="1" fillId="0" borderId="38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28" fillId="0" borderId="39" xfId="0" applyNumberFormat="1" applyFont="1" applyFill="1" applyBorder="1" applyAlignment="1">
      <alignment horizontal="center"/>
    </xf>
    <xf numFmtId="164" fontId="28" fillId="0" borderId="4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24" fillId="0" borderId="41" xfId="0" applyNumberFormat="1" applyFont="1" applyBorder="1" applyAlignment="1">
      <alignment horizontal="center" vertical="center" wrapText="1"/>
    </xf>
    <xf numFmtId="2" fontId="24" fillId="0" borderId="4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164" fontId="1" fillId="0" borderId="43" xfId="0" applyNumberFormat="1" applyFont="1" applyBorder="1" applyAlignment="1">
      <alignment horizontal="center"/>
    </xf>
    <xf numFmtId="2" fontId="24" fillId="0" borderId="44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2" fontId="24" fillId="0" borderId="45" xfId="0" applyNumberFormat="1" applyFont="1" applyBorder="1" applyAlignment="1">
      <alignment horizontal="center"/>
    </xf>
    <xf numFmtId="2" fontId="20" fillId="0" borderId="46" xfId="0" applyNumberFormat="1" applyFont="1" applyFill="1" applyBorder="1" applyAlignment="1">
      <alignment horizontal="center" vertical="center"/>
    </xf>
    <xf numFmtId="2" fontId="20" fillId="0" borderId="47" xfId="0" applyNumberFormat="1" applyFont="1" applyFill="1" applyBorder="1" applyAlignment="1">
      <alignment horizontal="center" vertical="center"/>
    </xf>
    <xf numFmtId="2" fontId="20" fillId="0" borderId="48" xfId="0" applyNumberFormat="1" applyFont="1" applyFill="1" applyBorder="1" applyAlignment="1">
      <alignment horizontal="center" vertical="center"/>
    </xf>
    <xf numFmtId="2" fontId="21" fillId="0" borderId="49" xfId="0" applyNumberFormat="1" applyFont="1" applyFill="1" applyBorder="1" applyAlignment="1">
      <alignment horizontal="center" vertical="center"/>
    </xf>
    <xf numFmtId="2" fontId="21" fillId="0" borderId="50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2" fontId="24" fillId="0" borderId="52" xfId="0" applyNumberFormat="1" applyFont="1" applyBorder="1" applyAlignment="1">
      <alignment horizontal="center" vertical="center"/>
    </xf>
    <xf numFmtId="2" fontId="24" fillId="0" borderId="53" xfId="0" applyNumberFormat="1" applyFont="1" applyBorder="1" applyAlignment="1">
      <alignment horizontal="center" vertical="center"/>
    </xf>
    <xf numFmtId="2" fontId="24" fillId="0" borderId="54" xfId="0" applyNumberFormat="1" applyFont="1" applyBorder="1" applyAlignment="1">
      <alignment horizontal="center" vertical="center"/>
    </xf>
    <xf numFmtId="2" fontId="24" fillId="0" borderId="55" xfId="0" applyNumberFormat="1" applyFont="1" applyBorder="1" applyAlignment="1">
      <alignment horizontal="center" vertical="center"/>
    </xf>
    <xf numFmtId="2" fontId="24" fillId="0" borderId="56" xfId="0" applyNumberFormat="1" applyFont="1" applyBorder="1" applyAlignment="1">
      <alignment horizontal="center" vertical="center" wrapText="1"/>
    </xf>
    <xf numFmtId="2" fontId="24" fillId="0" borderId="44" xfId="0" applyNumberFormat="1" applyFont="1" applyBorder="1" applyAlignment="1">
      <alignment horizontal="center" vertical="center" wrapText="1"/>
    </xf>
    <xf numFmtId="2" fontId="24" fillId="0" borderId="57" xfId="0" applyNumberFormat="1" applyFont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164" fontId="24" fillId="0" borderId="58" xfId="0" applyNumberFormat="1" applyFont="1" applyBorder="1" applyAlignment="1">
      <alignment horizontal="center" vertical="center"/>
    </xf>
    <xf numFmtId="164" fontId="24" fillId="0" borderId="59" xfId="0" applyNumberFormat="1" applyFont="1" applyBorder="1" applyAlignment="1">
      <alignment horizontal="center" vertical="center"/>
    </xf>
    <xf numFmtId="164" fontId="24" fillId="0" borderId="60" xfId="0" applyNumberFormat="1" applyFont="1" applyBorder="1" applyAlignment="1">
      <alignment horizontal="center" vertical="center"/>
    </xf>
    <xf numFmtId="164" fontId="24" fillId="0" borderId="61" xfId="0" applyNumberFormat="1" applyFont="1" applyBorder="1" applyAlignment="1">
      <alignment horizontal="center" vertical="center"/>
    </xf>
    <xf numFmtId="2" fontId="24" fillId="0" borderId="62" xfId="0" applyNumberFormat="1" applyFont="1" applyBorder="1" applyAlignment="1">
      <alignment horizontal="center"/>
    </xf>
    <xf numFmtId="2" fontId="24" fillId="0" borderId="63" xfId="0" applyNumberFormat="1" applyFont="1" applyBorder="1" applyAlignment="1">
      <alignment horizontal="center"/>
    </xf>
    <xf numFmtId="2" fontId="24" fillId="0" borderId="64" xfId="0" applyNumberFormat="1" applyFont="1" applyBorder="1" applyAlignment="1">
      <alignment horizontal="center"/>
    </xf>
    <xf numFmtId="2" fontId="20" fillId="0" borderId="65" xfId="0" applyNumberFormat="1" applyFont="1" applyFill="1" applyBorder="1" applyAlignment="1">
      <alignment horizontal="center" vertical="center"/>
    </xf>
    <xf numFmtId="2" fontId="20" fillId="0" borderId="66" xfId="0" applyNumberFormat="1" applyFont="1" applyFill="1" applyBorder="1" applyAlignment="1">
      <alignment horizontal="center" vertical="center"/>
    </xf>
    <xf numFmtId="2" fontId="20" fillId="0" borderId="67" xfId="0" applyNumberFormat="1" applyFont="1" applyFill="1" applyBorder="1" applyAlignment="1">
      <alignment horizontal="center" vertical="center"/>
    </xf>
    <xf numFmtId="2" fontId="21" fillId="0" borderId="68" xfId="0" applyNumberFormat="1" applyFont="1" applyFill="1" applyBorder="1" applyAlignment="1">
      <alignment horizontal="center" vertical="center"/>
    </xf>
    <xf numFmtId="2" fontId="21" fillId="0" borderId="69" xfId="0" applyNumberFormat="1" applyFont="1" applyFill="1" applyBorder="1" applyAlignment="1">
      <alignment horizontal="center" vertical="center"/>
    </xf>
    <xf numFmtId="2" fontId="21" fillId="0" borderId="70" xfId="0" applyNumberFormat="1" applyFont="1" applyFill="1" applyBorder="1" applyAlignment="1">
      <alignment horizontal="center" vertical="center"/>
    </xf>
    <xf numFmtId="2" fontId="24" fillId="0" borderId="71" xfId="0" applyNumberFormat="1" applyFont="1" applyBorder="1" applyAlignment="1">
      <alignment horizontal="center" vertical="center"/>
    </xf>
    <xf numFmtId="2" fontId="24" fillId="0" borderId="72" xfId="0" applyNumberFormat="1" applyFont="1" applyBorder="1" applyAlignment="1">
      <alignment horizontal="center" vertical="center"/>
    </xf>
    <xf numFmtId="2" fontId="24" fillId="0" borderId="73" xfId="0" applyNumberFormat="1" applyFont="1" applyBorder="1" applyAlignment="1">
      <alignment horizontal="center" vertical="center"/>
    </xf>
    <xf numFmtId="2" fontId="24" fillId="0" borderId="74" xfId="0" applyNumberFormat="1" applyFont="1" applyBorder="1" applyAlignment="1">
      <alignment horizontal="center" vertical="center"/>
    </xf>
    <xf numFmtId="2" fontId="24" fillId="0" borderId="75" xfId="0" applyNumberFormat="1" applyFont="1" applyBorder="1" applyAlignment="1">
      <alignment horizontal="center" vertical="center"/>
    </xf>
    <xf numFmtId="2" fontId="24" fillId="0" borderId="75" xfId="0" applyNumberFormat="1" applyFont="1" applyBorder="1" applyAlignment="1">
      <alignment horizontal="center" vertical="center" wrapText="1"/>
    </xf>
    <xf numFmtId="2" fontId="24" fillId="0" borderId="76" xfId="0" applyNumberFormat="1" applyFont="1" applyBorder="1" applyAlignment="1">
      <alignment horizontal="center" vertical="center"/>
    </xf>
    <xf numFmtId="2" fontId="24" fillId="0" borderId="77" xfId="0" applyNumberFormat="1" applyFont="1" applyBorder="1" applyAlignment="1">
      <alignment horizontal="center" vertical="center"/>
    </xf>
    <xf numFmtId="2" fontId="24" fillId="0" borderId="25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/>
    </xf>
    <xf numFmtId="2" fontId="21" fillId="0" borderId="78" xfId="0" applyNumberFormat="1" applyFont="1" applyFill="1" applyBorder="1" applyAlignment="1">
      <alignment horizontal="center" vertical="center"/>
    </xf>
    <xf numFmtId="2" fontId="24" fillId="0" borderId="79" xfId="0" applyNumberFormat="1" applyFont="1" applyBorder="1" applyAlignment="1">
      <alignment horizontal="center"/>
    </xf>
    <xf numFmtId="2" fontId="24" fillId="0" borderId="80" xfId="0" applyNumberFormat="1" applyFont="1" applyBorder="1" applyAlignment="1">
      <alignment horizontal="center"/>
    </xf>
    <xf numFmtId="2" fontId="24" fillId="0" borderId="81" xfId="0" applyNumberFormat="1" applyFont="1" applyBorder="1" applyAlignment="1">
      <alignment horizontal="center"/>
    </xf>
    <xf numFmtId="164" fontId="24" fillId="0" borderId="8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0" fontId="0" fillId="0" borderId="3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zoomScale="90" zoomScaleNormal="90" zoomScalePageLayoutView="0" workbookViewId="0" topLeftCell="A3">
      <selection activeCell="J5" sqref="J5"/>
    </sheetView>
  </sheetViews>
  <sheetFormatPr defaultColWidth="9.00390625" defaultRowHeight="12.75"/>
  <cols>
    <col min="1" max="1" width="5.25390625" style="1" customWidth="1"/>
    <col min="2" max="2" width="16.125" style="1" bestFit="1" customWidth="1"/>
    <col min="3" max="3" width="15.75390625" style="1" bestFit="1" customWidth="1"/>
    <col min="4" max="4" width="7.375" style="1" customWidth="1"/>
    <col min="5" max="5" width="15.25390625" style="2" bestFit="1" customWidth="1"/>
    <col min="6" max="11" width="6.75390625" style="3" customWidth="1"/>
    <col min="12" max="12" width="10.375" style="3" customWidth="1"/>
    <col min="13" max="18" width="7.75390625" style="3" customWidth="1"/>
    <col min="19" max="19" width="10.75390625" style="3" customWidth="1"/>
    <col min="20" max="20" width="11.75390625" style="4" customWidth="1"/>
    <col min="21" max="16384" width="9.125" style="1" customWidth="1"/>
  </cols>
  <sheetData>
    <row r="1" spans="1:20" ht="36" customHeight="1" thickBot="1">
      <c r="A1" s="84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</row>
    <row r="2" spans="1:20" s="5" customFormat="1" ht="37.5" thickBot="1" thickTop="1">
      <c r="A2" s="87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</row>
    <row r="3" spans="1:23" s="6" customFormat="1" ht="18" customHeight="1" thickBot="1" thickTop="1">
      <c r="A3" s="90" t="s">
        <v>0</v>
      </c>
      <c r="B3" s="92" t="s">
        <v>25</v>
      </c>
      <c r="C3" s="81" t="s">
        <v>1</v>
      </c>
      <c r="D3" s="94" t="s">
        <v>2</v>
      </c>
      <c r="E3" s="96" t="s">
        <v>3</v>
      </c>
      <c r="F3" s="83" t="s">
        <v>27</v>
      </c>
      <c r="G3" s="83"/>
      <c r="H3" s="83"/>
      <c r="I3" s="83"/>
      <c r="J3" s="83"/>
      <c r="K3" s="83"/>
      <c r="L3" s="83"/>
      <c r="M3" s="83" t="s">
        <v>5</v>
      </c>
      <c r="N3" s="83"/>
      <c r="O3" s="83"/>
      <c r="P3" s="83"/>
      <c r="Q3" s="83"/>
      <c r="R3" s="83"/>
      <c r="S3" s="83"/>
      <c r="T3" s="98" t="s">
        <v>6</v>
      </c>
      <c r="W3" s="7"/>
    </row>
    <row r="4" spans="1:20" s="6" customFormat="1" ht="31.5" customHeight="1" thickBot="1" thickTop="1">
      <c r="A4" s="91"/>
      <c r="B4" s="93"/>
      <c r="C4" s="82"/>
      <c r="D4" s="95"/>
      <c r="E4" s="97"/>
      <c r="F4" s="46" t="s">
        <v>7</v>
      </c>
      <c r="G4" s="44" t="s">
        <v>32</v>
      </c>
      <c r="H4" s="45" t="s">
        <v>33</v>
      </c>
      <c r="I4" s="45" t="s">
        <v>34</v>
      </c>
      <c r="J4" s="45" t="s">
        <v>8</v>
      </c>
      <c r="K4" s="47" t="s">
        <v>9</v>
      </c>
      <c r="L4" s="48" t="s">
        <v>26</v>
      </c>
      <c r="M4" s="46" t="s">
        <v>7</v>
      </c>
      <c r="N4" s="44" t="s">
        <v>32</v>
      </c>
      <c r="O4" s="45" t="s">
        <v>33</v>
      </c>
      <c r="P4" s="45" t="s">
        <v>34</v>
      </c>
      <c r="Q4" s="45" t="s">
        <v>8</v>
      </c>
      <c r="R4" s="47" t="s">
        <v>9</v>
      </c>
      <c r="S4" s="48" t="s">
        <v>26</v>
      </c>
      <c r="T4" s="99"/>
    </row>
    <row r="5" spans="1:20" s="8" customFormat="1" ht="15">
      <c r="A5" s="59" t="s">
        <v>10</v>
      </c>
      <c r="B5" s="128" t="s">
        <v>59</v>
      </c>
      <c r="C5" s="129" t="s">
        <v>60</v>
      </c>
      <c r="D5" s="130">
        <v>2012</v>
      </c>
      <c r="E5" s="33" t="s">
        <v>58</v>
      </c>
      <c r="F5" s="62">
        <v>2.4</v>
      </c>
      <c r="G5" s="20">
        <v>0.7</v>
      </c>
      <c r="H5" s="20">
        <v>0.9</v>
      </c>
      <c r="I5" s="20">
        <v>0.5</v>
      </c>
      <c r="J5" s="20">
        <f>IF(I5&gt;0,(G5+H5+I5)/3,(G5+H5+I5)/2)</f>
        <v>0.7000000000000001</v>
      </c>
      <c r="K5" s="20"/>
      <c r="L5" s="66">
        <f>SUM(10+F5-J5-K5)</f>
        <v>11.700000000000001</v>
      </c>
      <c r="M5" s="24">
        <v>2.4</v>
      </c>
      <c r="N5" s="20">
        <v>0.5</v>
      </c>
      <c r="O5" s="20">
        <v>0.6</v>
      </c>
      <c r="P5" s="20"/>
      <c r="Q5" s="20">
        <f>IF(P5&gt;0,(N5+O5+P5)/3,(N5+O5+P5)/2)</f>
        <v>0.55</v>
      </c>
      <c r="R5" s="20"/>
      <c r="S5" s="23">
        <f>SUM(10+M5-Q5-R5)</f>
        <v>11.85</v>
      </c>
      <c r="T5" s="69">
        <f>IF(F5&gt;0,L5+S5,0)</f>
        <v>23.55</v>
      </c>
    </row>
    <row r="6" spans="1:20" s="8" customFormat="1" ht="15">
      <c r="A6" s="60" t="s">
        <v>11</v>
      </c>
      <c r="B6" s="42" t="s">
        <v>56</v>
      </c>
      <c r="C6" s="40" t="s">
        <v>57</v>
      </c>
      <c r="D6" s="50">
        <v>2012</v>
      </c>
      <c r="E6" s="34" t="s">
        <v>58</v>
      </c>
      <c r="F6" s="63">
        <v>2.4</v>
      </c>
      <c r="G6" s="19">
        <v>0.9</v>
      </c>
      <c r="H6" s="19">
        <v>1.2</v>
      </c>
      <c r="I6" s="19">
        <v>0.8</v>
      </c>
      <c r="J6" s="19">
        <f>IF(I6&gt;0,(G6+H6+I6)/3,(G6+H6+I6)/2)</f>
        <v>0.9666666666666668</v>
      </c>
      <c r="K6" s="19"/>
      <c r="L6" s="67">
        <f>SUM(10+F6-J6-K6)</f>
        <v>11.433333333333334</v>
      </c>
      <c r="M6" s="22">
        <v>2.4</v>
      </c>
      <c r="N6" s="19">
        <v>0.5</v>
      </c>
      <c r="O6" s="19">
        <v>0.4</v>
      </c>
      <c r="P6" s="19"/>
      <c r="Q6" s="19">
        <f>IF(P6&gt;0,(N6+O6+P6)/3,(N6+O6+P6)/2)</f>
        <v>0.45</v>
      </c>
      <c r="R6" s="19"/>
      <c r="S6" s="71">
        <f>SUM(10+M6-Q6-R6)</f>
        <v>11.950000000000001</v>
      </c>
      <c r="T6" s="49">
        <f>IF(F6&gt;0,L6+S6,0)</f>
        <v>23.383333333333333</v>
      </c>
    </row>
    <row r="7" spans="1:20" s="8" customFormat="1" ht="15">
      <c r="A7" s="60" t="s">
        <v>12</v>
      </c>
      <c r="B7" s="18" t="s">
        <v>70</v>
      </c>
      <c r="C7" s="40" t="s">
        <v>71</v>
      </c>
      <c r="D7" s="17">
        <v>2012</v>
      </c>
      <c r="E7" s="43" t="s">
        <v>69</v>
      </c>
      <c r="F7" s="63">
        <v>2.6</v>
      </c>
      <c r="G7" s="19">
        <v>1.1</v>
      </c>
      <c r="H7" s="19">
        <v>1</v>
      </c>
      <c r="I7" s="19">
        <v>0.9</v>
      </c>
      <c r="J7" s="19">
        <f>IF(I7&gt;0,(G7+H7+I7)/3,(G7+H7+I7)/2)</f>
        <v>1</v>
      </c>
      <c r="K7" s="19"/>
      <c r="L7" s="67">
        <f>SUM(10+F7-J7-K7)</f>
        <v>11.6</v>
      </c>
      <c r="M7" s="22">
        <v>2.5</v>
      </c>
      <c r="N7" s="19">
        <v>0.9</v>
      </c>
      <c r="O7" s="19">
        <v>1</v>
      </c>
      <c r="P7" s="19"/>
      <c r="Q7" s="19">
        <f>IF(P7&gt;0,(N7+O7+P7)/3,(N7+O7+P7)/2)</f>
        <v>0.95</v>
      </c>
      <c r="R7" s="19"/>
      <c r="S7" s="71">
        <f>SUM(10+M7-Q7-R7)</f>
        <v>11.55</v>
      </c>
      <c r="T7" s="49">
        <f>IF(F7&gt;0,L7+S7,0)</f>
        <v>23.15</v>
      </c>
    </row>
    <row r="8" spans="1:20" s="8" customFormat="1" ht="15">
      <c r="A8" s="60" t="s">
        <v>13</v>
      </c>
      <c r="B8" s="18" t="s">
        <v>63</v>
      </c>
      <c r="C8" s="16" t="s">
        <v>64</v>
      </c>
      <c r="D8" s="50">
        <v>2013</v>
      </c>
      <c r="E8" s="34" t="s">
        <v>58</v>
      </c>
      <c r="F8" s="63">
        <v>2.4</v>
      </c>
      <c r="G8" s="19">
        <v>1.2</v>
      </c>
      <c r="H8" s="19">
        <v>1.1</v>
      </c>
      <c r="I8" s="19">
        <v>1.1</v>
      </c>
      <c r="J8" s="19">
        <f>IF(I8&gt;0,(G8+H8+I8)/3,(G8+H8+I8)/2)</f>
        <v>1.1333333333333333</v>
      </c>
      <c r="K8" s="19"/>
      <c r="L8" s="67">
        <f>SUM(10+F8-J8-K8)</f>
        <v>11.266666666666667</v>
      </c>
      <c r="M8" s="22">
        <v>2.4</v>
      </c>
      <c r="N8" s="19">
        <v>0.8</v>
      </c>
      <c r="O8" s="19">
        <v>0.8</v>
      </c>
      <c r="P8" s="19"/>
      <c r="Q8" s="19">
        <f>IF(P8&gt;0,(N8+O8+P8)/3,(N8+O8+P8)/2)</f>
        <v>0.8</v>
      </c>
      <c r="R8" s="19"/>
      <c r="S8" s="71">
        <f>SUM(10+M8-Q8-R8)</f>
        <v>11.6</v>
      </c>
      <c r="T8" s="49">
        <f>IF(F8&gt;0,L8+S8,0)</f>
        <v>22.866666666666667</v>
      </c>
    </row>
    <row r="9" spans="1:20" s="8" customFormat="1" ht="15">
      <c r="A9" s="60" t="s">
        <v>14</v>
      </c>
      <c r="B9" s="18" t="s">
        <v>67</v>
      </c>
      <c r="C9" s="40" t="s">
        <v>68</v>
      </c>
      <c r="D9" s="17">
        <v>2012</v>
      </c>
      <c r="E9" s="43" t="s">
        <v>69</v>
      </c>
      <c r="F9" s="63">
        <v>2.6</v>
      </c>
      <c r="G9" s="19">
        <v>1.3</v>
      </c>
      <c r="H9" s="19">
        <v>1.1</v>
      </c>
      <c r="I9" s="19">
        <v>1.2</v>
      </c>
      <c r="J9" s="19">
        <f>IF(I9&gt;0,(G9+H9+I9)/3,(G9+H9+I9)/2)</f>
        <v>1.2000000000000002</v>
      </c>
      <c r="K9" s="19"/>
      <c r="L9" s="67">
        <f>SUM(10+F9-J9-K9)</f>
        <v>11.399999999999999</v>
      </c>
      <c r="M9" s="22">
        <v>2.5</v>
      </c>
      <c r="N9" s="19">
        <v>1.2</v>
      </c>
      <c r="O9" s="19">
        <v>1</v>
      </c>
      <c r="P9" s="19"/>
      <c r="Q9" s="19">
        <f>IF(P9&gt;0,(N9+O9+P9)/3,(N9+O9+P9)/2)</f>
        <v>1.1</v>
      </c>
      <c r="R9" s="19"/>
      <c r="S9" s="71">
        <f>SUM(10+M9-Q9-R9)</f>
        <v>11.4</v>
      </c>
      <c r="T9" s="49">
        <f>IF(F9&gt;0,L9+S9,0)</f>
        <v>22.799999999999997</v>
      </c>
    </row>
    <row r="10" spans="1:20" s="8" customFormat="1" ht="15">
      <c r="A10" s="60" t="s">
        <v>15</v>
      </c>
      <c r="B10" s="18" t="s">
        <v>72</v>
      </c>
      <c r="C10" s="40" t="s">
        <v>73</v>
      </c>
      <c r="D10" s="17">
        <v>2012</v>
      </c>
      <c r="E10" s="43" t="s">
        <v>69</v>
      </c>
      <c r="F10" s="63">
        <v>2.6</v>
      </c>
      <c r="G10" s="19">
        <v>1.4</v>
      </c>
      <c r="H10" s="19">
        <v>1</v>
      </c>
      <c r="I10" s="19">
        <v>1.1</v>
      </c>
      <c r="J10" s="19">
        <f>IF(I10&gt;0,(G10+H10+I10)/3,(G10+H10+I10)/2)</f>
        <v>1.1666666666666667</v>
      </c>
      <c r="K10" s="19"/>
      <c r="L10" s="67">
        <f>SUM(10+F10-J10-K10)</f>
        <v>11.433333333333334</v>
      </c>
      <c r="M10" s="22">
        <v>2.4</v>
      </c>
      <c r="N10" s="19">
        <v>1</v>
      </c>
      <c r="O10" s="19">
        <v>1.3</v>
      </c>
      <c r="P10" s="19"/>
      <c r="Q10" s="19">
        <f>IF(P10&gt;0,(N10+O10+P10)/3,(N10+O10+P10)/2)</f>
        <v>1.15</v>
      </c>
      <c r="R10" s="19"/>
      <c r="S10" s="71">
        <f>SUM(10+M10-Q10-R10)</f>
        <v>11.25</v>
      </c>
      <c r="T10" s="49">
        <f>IF(F10&gt;0,L10+S10,0)</f>
        <v>22.683333333333334</v>
      </c>
    </row>
    <row r="11" spans="1:20" s="8" customFormat="1" ht="15">
      <c r="A11" s="60" t="s">
        <v>16</v>
      </c>
      <c r="B11" s="18" t="s">
        <v>65</v>
      </c>
      <c r="C11" s="16" t="s">
        <v>57</v>
      </c>
      <c r="D11" s="17">
        <v>2013</v>
      </c>
      <c r="E11" s="34" t="s">
        <v>58</v>
      </c>
      <c r="F11" s="63">
        <v>2.4</v>
      </c>
      <c r="G11" s="19">
        <v>1.5</v>
      </c>
      <c r="H11" s="19">
        <v>1.2</v>
      </c>
      <c r="I11" s="19">
        <v>1.2</v>
      </c>
      <c r="J11" s="19">
        <f>IF(I11&gt;0,(G11+H11+I11)/3,(G11+H11+I11)/2)</f>
        <v>1.3</v>
      </c>
      <c r="K11" s="19"/>
      <c r="L11" s="67">
        <f>SUM(10+F11-J11-K11)</f>
        <v>11.1</v>
      </c>
      <c r="M11" s="22">
        <v>2.4</v>
      </c>
      <c r="N11" s="19">
        <v>0.9</v>
      </c>
      <c r="O11" s="19">
        <v>0.9</v>
      </c>
      <c r="P11" s="19"/>
      <c r="Q11" s="19">
        <f>IF(P11&gt;0,(N11+O11+P11)/3,(N11+O11+P11)/2)</f>
        <v>0.9</v>
      </c>
      <c r="R11" s="19"/>
      <c r="S11" s="71">
        <f>SUM(10+M11-Q11-R11)</f>
        <v>11.5</v>
      </c>
      <c r="T11" s="49">
        <f>IF(F11&gt;0,L11+S11,0)</f>
        <v>22.6</v>
      </c>
    </row>
    <row r="12" spans="1:20" s="8" customFormat="1" ht="15">
      <c r="A12" s="60" t="s">
        <v>17</v>
      </c>
      <c r="B12" s="18" t="s">
        <v>78</v>
      </c>
      <c r="C12" s="40" t="s">
        <v>55</v>
      </c>
      <c r="D12" s="17">
        <v>2013</v>
      </c>
      <c r="E12" s="43" t="s">
        <v>69</v>
      </c>
      <c r="F12" s="63">
        <v>2.6</v>
      </c>
      <c r="G12" s="19">
        <v>1.5</v>
      </c>
      <c r="H12" s="19">
        <v>1.6</v>
      </c>
      <c r="I12" s="19">
        <v>1.7</v>
      </c>
      <c r="J12" s="19">
        <f>IF(I12&gt;0,(G12+H12+I12)/3,(G12+H12+I12)/2)</f>
        <v>1.5999999999999999</v>
      </c>
      <c r="K12" s="19"/>
      <c r="L12" s="67">
        <f>SUM(10+F12-J12-K12)</f>
        <v>11</v>
      </c>
      <c r="M12" s="22">
        <v>2.5</v>
      </c>
      <c r="N12" s="19">
        <v>1.5</v>
      </c>
      <c r="O12" s="19">
        <v>1.5</v>
      </c>
      <c r="P12" s="19"/>
      <c r="Q12" s="19">
        <f>IF(P12&gt;0,(N12+O12+P12)/3,(N12+O12+P12)/2)</f>
        <v>1.5</v>
      </c>
      <c r="R12" s="19"/>
      <c r="S12" s="71">
        <f>SUM(10+M12-Q12-R12)</f>
        <v>11</v>
      </c>
      <c r="T12" s="49">
        <f>IF(F12&gt;0,L12+S12,0)</f>
        <v>22</v>
      </c>
    </row>
    <row r="13" spans="1:20" s="8" customFormat="1" ht="15">
      <c r="A13" s="60" t="s">
        <v>18</v>
      </c>
      <c r="B13" s="18" t="s">
        <v>76</v>
      </c>
      <c r="C13" s="40" t="s">
        <v>53</v>
      </c>
      <c r="D13" s="17">
        <v>2013</v>
      </c>
      <c r="E13" s="43" t="s">
        <v>69</v>
      </c>
      <c r="F13" s="63">
        <v>2.5</v>
      </c>
      <c r="G13" s="19">
        <v>1.4</v>
      </c>
      <c r="H13" s="19">
        <v>1.6</v>
      </c>
      <c r="I13" s="19">
        <v>1.3</v>
      </c>
      <c r="J13" s="19">
        <f>IF(I13&gt;0,(G13+H13+I13)/3,(G13+H13+I13)/2)</f>
        <v>1.4333333333333333</v>
      </c>
      <c r="K13" s="19"/>
      <c r="L13" s="67">
        <f>SUM(10+F13-J13-K13)</f>
        <v>11.066666666666666</v>
      </c>
      <c r="M13" s="22">
        <v>2.5</v>
      </c>
      <c r="N13" s="19">
        <v>1.8</v>
      </c>
      <c r="O13" s="19">
        <v>2</v>
      </c>
      <c r="P13" s="19"/>
      <c r="Q13" s="19">
        <f>IF(P13&gt;0,(N13+O13+P13)/3,(N13+O13+P13)/2)</f>
        <v>1.9</v>
      </c>
      <c r="R13" s="19"/>
      <c r="S13" s="71">
        <f>SUM(10+M13-Q13-R13)</f>
        <v>10.6</v>
      </c>
      <c r="T13" s="49">
        <f>IF(F13&gt;0,L13+S13,0)</f>
        <v>21.666666666666664</v>
      </c>
    </row>
    <row r="14" spans="1:20" s="8" customFormat="1" ht="15">
      <c r="A14" s="60" t="s">
        <v>19</v>
      </c>
      <c r="B14" s="42" t="s">
        <v>52</v>
      </c>
      <c r="C14" s="40" t="s">
        <v>53</v>
      </c>
      <c r="D14" s="50">
        <v>2012</v>
      </c>
      <c r="E14" s="43" t="s">
        <v>45</v>
      </c>
      <c r="F14" s="63">
        <v>2.5</v>
      </c>
      <c r="G14" s="19">
        <v>1.8</v>
      </c>
      <c r="H14" s="19">
        <v>1.7</v>
      </c>
      <c r="I14" s="19">
        <v>1.8</v>
      </c>
      <c r="J14" s="19">
        <f>IF(I14&gt;0,(G14+H14+I14)/3,(G14+H14+I14)/2)</f>
        <v>1.7666666666666666</v>
      </c>
      <c r="K14" s="19"/>
      <c r="L14" s="67">
        <f>SUM(10+F14-J14-K14)</f>
        <v>10.733333333333334</v>
      </c>
      <c r="M14" s="22">
        <v>2.5</v>
      </c>
      <c r="N14" s="19">
        <v>2.1</v>
      </c>
      <c r="O14" s="19">
        <v>1.8</v>
      </c>
      <c r="P14" s="19"/>
      <c r="Q14" s="19">
        <f>IF(P14&gt;0,(N14+O14+P14)/3,(N14+O14+P14)/2)</f>
        <v>1.9500000000000002</v>
      </c>
      <c r="R14" s="19"/>
      <c r="S14" s="71">
        <f>SUM(10+M14-Q14-R14)</f>
        <v>10.55</v>
      </c>
      <c r="T14" s="49">
        <f>IF(F14&gt;0,L14+S14,0)</f>
        <v>21.283333333333335</v>
      </c>
    </row>
    <row r="15" spans="1:20" s="8" customFormat="1" ht="15">
      <c r="A15" s="60" t="s">
        <v>20</v>
      </c>
      <c r="B15" s="42" t="s">
        <v>50</v>
      </c>
      <c r="C15" s="40" t="s">
        <v>51</v>
      </c>
      <c r="D15" s="50">
        <v>2012</v>
      </c>
      <c r="E15" s="43" t="s">
        <v>45</v>
      </c>
      <c r="F15" s="63">
        <v>2.4</v>
      </c>
      <c r="G15" s="19">
        <v>1.9</v>
      </c>
      <c r="H15" s="19">
        <v>1.8</v>
      </c>
      <c r="I15" s="19">
        <v>1.3</v>
      </c>
      <c r="J15" s="19">
        <f>IF(I15&gt;0,(G15+H15+I15)/3,(G15+H15+I15)/2)</f>
        <v>1.6666666666666667</v>
      </c>
      <c r="K15" s="19"/>
      <c r="L15" s="67">
        <f>SUM(10+F15-J15-K15)</f>
        <v>10.733333333333334</v>
      </c>
      <c r="M15" s="22">
        <v>2.4</v>
      </c>
      <c r="N15" s="19">
        <v>2</v>
      </c>
      <c r="O15" s="19">
        <v>1.9</v>
      </c>
      <c r="P15" s="19"/>
      <c r="Q15" s="19">
        <f>IF(P15&gt;0,(N15+O15+P15)/3,(N15+O15+P15)/2)</f>
        <v>1.95</v>
      </c>
      <c r="R15" s="19"/>
      <c r="S15" s="71">
        <f>SUM(10+M15-Q15-R15)</f>
        <v>10.450000000000001</v>
      </c>
      <c r="T15" s="49">
        <f>IF(F15&gt;0,L15+S15,0)</f>
        <v>21.183333333333337</v>
      </c>
    </row>
    <row r="16" spans="1:20" s="8" customFormat="1" ht="15">
      <c r="A16" s="60" t="s">
        <v>21</v>
      </c>
      <c r="B16" s="42" t="s">
        <v>46</v>
      </c>
      <c r="C16" s="40" t="s">
        <v>44</v>
      </c>
      <c r="D16" s="50">
        <v>2012</v>
      </c>
      <c r="E16" s="43" t="s">
        <v>45</v>
      </c>
      <c r="F16" s="63">
        <v>2.5</v>
      </c>
      <c r="G16" s="19">
        <v>2.7</v>
      </c>
      <c r="H16" s="19">
        <v>2.9</v>
      </c>
      <c r="I16" s="19">
        <v>2.5</v>
      </c>
      <c r="J16" s="19">
        <f>IF(I16&gt;0,(G16+H16+I16)/3,(G16+H16+I16)/2)</f>
        <v>2.6999999999999997</v>
      </c>
      <c r="K16" s="19"/>
      <c r="L16" s="67">
        <f>SUM(10+F16-J16-K16)</f>
        <v>9.8</v>
      </c>
      <c r="M16" s="22">
        <v>2.5</v>
      </c>
      <c r="N16" s="19">
        <v>1.3</v>
      </c>
      <c r="O16" s="19">
        <v>1.4</v>
      </c>
      <c r="P16" s="19"/>
      <c r="Q16" s="19">
        <f>IF(P16&gt;0,(N16+O16+P16)/3,(N16+O16+P16)/2)</f>
        <v>1.35</v>
      </c>
      <c r="R16" s="19"/>
      <c r="S16" s="71">
        <f>SUM(10+M16-Q16-R16)</f>
        <v>11.15</v>
      </c>
      <c r="T16" s="49">
        <f>IF(F16&gt;0,L16+S16,0)</f>
        <v>20.950000000000003</v>
      </c>
    </row>
    <row r="17" spans="1:20" s="6" customFormat="1" ht="15">
      <c r="A17" s="60" t="s">
        <v>22</v>
      </c>
      <c r="B17" s="18" t="s">
        <v>66</v>
      </c>
      <c r="C17" s="16" t="s">
        <v>51</v>
      </c>
      <c r="D17" s="17">
        <v>2013</v>
      </c>
      <c r="E17" s="34" t="s">
        <v>58</v>
      </c>
      <c r="F17" s="63">
        <v>2.5</v>
      </c>
      <c r="G17" s="19">
        <v>1.9</v>
      </c>
      <c r="H17" s="19">
        <v>1.7</v>
      </c>
      <c r="I17" s="19">
        <v>2</v>
      </c>
      <c r="J17" s="19">
        <f>IF(I17&gt;0,(G17+H17+I17)/3,(G17+H17+I17)/2)</f>
        <v>1.8666666666666665</v>
      </c>
      <c r="K17" s="19"/>
      <c r="L17" s="67">
        <f>SUM(10+F17-J17-K17)</f>
        <v>10.633333333333333</v>
      </c>
      <c r="M17" s="22">
        <v>2.4</v>
      </c>
      <c r="N17" s="19">
        <v>2</v>
      </c>
      <c r="O17" s="19">
        <v>2.2</v>
      </c>
      <c r="P17" s="19"/>
      <c r="Q17" s="19">
        <f>IF(P17&gt;0,(N17+O17+P17)/3,(N17+O17+P17)/2)</f>
        <v>2.1</v>
      </c>
      <c r="R17" s="19"/>
      <c r="S17" s="71">
        <f>SUM(10+M17-Q17-R17)</f>
        <v>10.3</v>
      </c>
      <c r="T17" s="49">
        <f>IF(F17&gt;0,L17+S17,0)</f>
        <v>20.933333333333334</v>
      </c>
    </row>
    <row r="18" spans="1:20" s="6" customFormat="1" ht="15">
      <c r="A18" s="60" t="s">
        <v>23</v>
      </c>
      <c r="B18" s="42" t="s">
        <v>43</v>
      </c>
      <c r="C18" s="40" t="s">
        <v>44</v>
      </c>
      <c r="D18" s="50">
        <v>2013</v>
      </c>
      <c r="E18" s="43" t="s">
        <v>45</v>
      </c>
      <c r="F18" s="63">
        <v>2</v>
      </c>
      <c r="G18" s="19">
        <v>2.3</v>
      </c>
      <c r="H18" s="19">
        <v>2.3</v>
      </c>
      <c r="I18" s="19">
        <v>2.1</v>
      </c>
      <c r="J18" s="19">
        <f>IF(I18&gt;0,(G18+H18+I18)/3,(G18+H18+I18)/2)</f>
        <v>2.233333333333333</v>
      </c>
      <c r="K18" s="19"/>
      <c r="L18" s="67">
        <f>SUM(10+F18-J18-K18)</f>
        <v>9.766666666666667</v>
      </c>
      <c r="M18" s="22">
        <v>2.4</v>
      </c>
      <c r="N18" s="19">
        <v>1.2</v>
      </c>
      <c r="O18" s="19">
        <v>1.3</v>
      </c>
      <c r="P18" s="19"/>
      <c r="Q18" s="19">
        <f>IF(P18&gt;0,(N18+O18+P18)/3,(N18+O18+P18)/2)</f>
        <v>1.25</v>
      </c>
      <c r="R18" s="19"/>
      <c r="S18" s="71">
        <f>SUM(10+M18-Q18-R18)</f>
        <v>11.15</v>
      </c>
      <c r="T18" s="49">
        <f>IF(F18&gt;0,L18+S18,0)</f>
        <v>20.916666666666668</v>
      </c>
    </row>
    <row r="19" spans="1:20" s="6" customFormat="1" ht="15">
      <c r="A19" s="60" t="s">
        <v>24</v>
      </c>
      <c r="B19" s="42" t="s">
        <v>54</v>
      </c>
      <c r="C19" s="40" t="s">
        <v>55</v>
      </c>
      <c r="D19" s="50">
        <v>2012</v>
      </c>
      <c r="E19" s="43" t="s">
        <v>45</v>
      </c>
      <c r="F19" s="63">
        <v>2.5</v>
      </c>
      <c r="G19" s="19">
        <v>2.7</v>
      </c>
      <c r="H19" s="19">
        <v>2.1</v>
      </c>
      <c r="I19" s="19">
        <v>2.3</v>
      </c>
      <c r="J19" s="19">
        <f>IF(I19&gt;0,(G19+H19+I19)/3,(G19+H19+I19)/2)</f>
        <v>2.3666666666666667</v>
      </c>
      <c r="K19" s="19"/>
      <c r="L19" s="67">
        <f>SUM(10+F19-J19-K19)</f>
        <v>10.133333333333333</v>
      </c>
      <c r="M19" s="22">
        <v>2.5</v>
      </c>
      <c r="N19" s="19">
        <v>1.8</v>
      </c>
      <c r="O19" s="19">
        <v>1.8</v>
      </c>
      <c r="P19" s="19"/>
      <c r="Q19" s="19">
        <f>IF(P19&gt;0,(N19+O19+P19)/3,(N19+O19+P19)/2)</f>
        <v>1.8</v>
      </c>
      <c r="R19" s="19"/>
      <c r="S19" s="71">
        <f>SUM(10+M19-Q19-R19)</f>
        <v>10.7</v>
      </c>
      <c r="T19" s="49">
        <f>IF(F19&gt;0,L19+S19,0)</f>
        <v>20.833333333333332</v>
      </c>
    </row>
    <row r="20" spans="1:20" s="6" customFormat="1" ht="15">
      <c r="A20" s="60" t="s">
        <v>81</v>
      </c>
      <c r="B20" s="18" t="s">
        <v>40</v>
      </c>
      <c r="C20" s="16" t="s">
        <v>41</v>
      </c>
      <c r="D20" s="17">
        <v>2012</v>
      </c>
      <c r="E20" s="34" t="s">
        <v>42</v>
      </c>
      <c r="F20" s="63">
        <v>2</v>
      </c>
      <c r="G20" s="19">
        <v>1.5</v>
      </c>
      <c r="H20" s="19">
        <v>1.6</v>
      </c>
      <c r="I20" s="19">
        <v>2.5</v>
      </c>
      <c r="J20" s="19">
        <f>IF(I20&gt;0,(G20+H20+I20)/3,(G20+H20+I20)/2)</f>
        <v>1.8666666666666665</v>
      </c>
      <c r="K20" s="19"/>
      <c r="L20" s="67">
        <f>SUM(10+F20-J20-K20)</f>
        <v>10.133333333333333</v>
      </c>
      <c r="M20" s="22">
        <v>2.4</v>
      </c>
      <c r="N20" s="19">
        <v>2</v>
      </c>
      <c r="O20" s="19">
        <v>1.7</v>
      </c>
      <c r="P20" s="19"/>
      <c r="Q20" s="19">
        <f>IF(P20&gt;0,(N20+O20+P20)/3,(N20+O20+P20)/2)</f>
        <v>1.85</v>
      </c>
      <c r="R20" s="19"/>
      <c r="S20" s="71">
        <f>SUM(10+M20-Q20-R20)</f>
        <v>10.55</v>
      </c>
      <c r="T20" s="49">
        <f>IF(F20&gt;0,L20+S20,0)</f>
        <v>20.683333333333334</v>
      </c>
    </row>
    <row r="21" spans="1:20" s="6" customFormat="1" ht="15">
      <c r="A21" s="60" t="s">
        <v>82</v>
      </c>
      <c r="B21" s="18" t="s">
        <v>74</v>
      </c>
      <c r="C21" s="40" t="s">
        <v>75</v>
      </c>
      <c r="D21" s="17">
        <v>2012</v>
      </c>
      <c r="E21" s="43" t="s">
        <v>69</v>
      </c>
      <c r="F21" s="63">
        <v>2.5</v>
      </c>
      <c r="G21" s="19">
        <v>2.5</v>
      </c>
      <c r="H21" s="19">
        <v>1.7</v>
      </c>
      <c r="I21" s="19">
        <v>2.3</v>
      </c>
      <c r="J21" s="19">
        <f>IF(I21&gt;0,(G21+H21+I21)/3,(G21+H21+I21)/2)</f>
        <v>2.1666666666666665</v>
      </c>
      <c r="K21" s="19"/>
      <c r="L21" s="67">
        <f>SUM(10+F21-J21-K21)</f>
        <v>10.333333333333334</v>
      </c>
      <c r="M21" s="22">
        <v>2.5</v>
      </c>
      <c r="N21" s="19">
        <v>2.3</v>
      </c>
      <c r="O21" s="19">
        <v>2.2</v>
      </c>
      <c r="P21" s="19"/>
      <c r="Q21" s="19">
        <f>IF(P21&gt;0,(N21+O21+P21)/3,(N21+O21+P21)/2)</f>
        <v>2.25</v>
      </c>
      <c r="R21" s="19"/>
      <c r="S21" s="71">
        <f>SUM(10+M21-Q21-R21)</f>
        <v>10.25</v>
      </c>
      <c r="T21" s="49">
        <f>IF(F21&gt;0,L21+S21,0)</f>
        <v>20.583333333333336</v>
      </c>
    </row>
    <row r="22" spans="1:20" s="6" customFormat="1" ht="15">
      <c r="A22" s="60" t="s">
        <v>83</v>
      </c>
      <c r="B22" s="18" t="s">
        <v>77</v>
      </c>
      <c r="C22" s="40" t="s">
        <v>49</v>
      </c>
      <c r="D22" s="17">
        <v>2013</v>
      </c>
      <c r="E22" s="43" t="s">
        <v>69</v>
      </c>
      <c r="F22" s="63">
        <v>2.5</v>
      </c>
      <c r="G22" s="19">
        <v>2</v>
      </c>
      <c r="H22" s="19">
        <v>2</v>
      </c>
      <c r="I22" s="19">
        <v>2.5</v>
      </c>
      <c r="J22" s="19">
        <f>IF(I22&gt;0,(G22+H22+I22)/3,(G22+H22+I22)/2)</f>
        <v>2.1666666666666665</v>
      </c>
      <c r="K22" s="19"/>
      <c r="L22" s="67">
        <f>SUM(10+F22-J22-K22)</f>
        <v>10.333333333333334</v>
      </c>
      <c r="M22" s="22">
        <v>2.5</v>
      </c>
      <c r="N22" s="19">
        <v>2.3</v>
      </c>
      <c r="O22" s="19">
        <v>2.3</v>
      </c>
      <c r="P22" s="19"/>
      <c r="Q22" s="19">
        <f>IF(P22&gt;0,(N22+O22+P22)/3,(N22+O22+P22)/2)</f>
        <v>2.3</v>
      </c>
      <c r="R22" s="19"/>
      <c r="S22" s="71">
        <f>SUM(10+M22-Q22-R22)</f>
        <v>10.2</v>
      </c>
      <c r="T22" s="49">
        <f>IF(F22&gt;0,L22+S22,0)</f>
        <v>20.53333333333333</v>
      </c>
    </row>
    <row r="23" spans="1:20" s="6" customFormat="1" ht="15">
      <c r="A23" s="60" t="s">
        <v>84</v>
      </c>
      <c r="B23" s="42" t="s">
        <v>48</v>
      </c>
      <c r="C23" s="40" t="s">
        <v>49</v>
      </c>
      <c r="D23" s="50">
        <v>2013</v>
      </c>
      <c r="E23" s="43" t="s">
        <v>45</v>
      </c>
      <c r="F23" s="63">
        <v>1.5</v>
      </c>
      <c r="G23" s="19">
        <v>2.3</v>
      </c>
      <c r="H23" s="19">
        <v>2</v>
      </c>
      <c r="I23" s="19">
        <v>2.3</v>
      </c>
      <c r="J23" s="19">
        <f>IF(I23&gt;0,(G23+H23+I23)/3,(G23+H23+I23)/2)</f>
        <v>2.1999999999999997</v>
      </c>
      <c r="K23" s="19"/>
      <c r="L23" s="67">
        <f>SUM(10+F23-J23-K23)</f>
        <v>9.3</v>
      </c>
      <c r="M23" s="22">
        <v>2.4</v>
      </c>
      <c r="N23" s="19">
        <v>2</v>
      </c>
      <c r="O23" s="19">
        <v>2</v>
      </c>
      <c r="P23" s="19"/>
      <c r="Q23" s="19">
        <f>IF(P23&gt;0,(N23+O23+P23)/3,(N23+O23+P23)/2)</f>
        <v>2</v>
      </c>
      <c r="R23" s="19"/>
      <c r="S23" s="71">
        <f>SUM(10+M23-Q23-R23)</f>
        <v>10.4</v>
      </c>
      <c r="T23" s="49">
        <f>IF(F23&gt;0,L23+S23,0)</f>
        <v>19.700000000000003</v>
      </c>
    </row>
    <row r="24" spans="1:20" s="6" customFormat="1" ht="15">
      <c r="A24" s="60" t="s">
        <v>85</v>
      </c>
      <c r="B24" s="42" t="s">
        <v>46</v>
      </c>
      <c r="C24" s="40" t="s">
        <v>47</v>
      </c>
      <c r="D24" s="50">
        <v>2013</v>
      </c>
      <c r="E24" s="43" t="s">
        <v>45</v>
      </c>
      <c r="F24" s="63">
        <v>2</v>
      </c>
      <c r="G24" s="19">
        <v>3.3</v>
      </c>
      <c r="H24" s="19">
        <v>3.2</v>
      </c>
      <c r="I24" s="19">
        <v>3.3</v>
      </c>
      <c r="J24" s="19">
        <f>IF(I24&gt;0,(G24+H24+I24)/3,(G24+H24+I24)/2)</f>
        <v>3.266666666666667</v>
      </c>
      <c r="K24" s="19"/>
      <c r="L24" s="67">
        <f>SUM(10+F24-J24-K24)</f>
        <v>8.733333333333333</v>
      </c>
      <c r="M24" s="22">
        <v>2.4</v>
      </c>
      <c r="N24" s="19">
        <v>1.8</v>
      </c>
      <c r="O24" s="19">
        <v>1.8</v>
      </c>
      <c r="P24" s="19"/>
      <c r="Q24" s="19">
        <f>IF(P24&gt;0,(N24+O24+P24)/3,(N24+O24+P24)/2)</f>
        <v>1.8</v>
      </c>
      <c r="R24" s="19"/>
      <c r="S24" s="71">
        <f>SUM(10+M24-Q24-R24)</f>
        <v>10.6</v>
      </c>
      <c r="T24" s="49">
        <f>IF(F24&gt;0,L24+S24,0)</f>
        <v>19.333333333333332</v>
      </c>
    </row>
    <row r="25" spans="1:20" s="6" customFormat="1" ht="15">
      <c r="A25" s="60" t="s">
        <v>86</v>
      </c>
      <c r="B25" s="18" t="s">
        <v>61</v>
      </c>
      <c r="C25" s="16" t="s">
        <v>62</v>
      </c>
      <c r="D25" s="50">
        <v>2012</v>
      </c>
      <c r="E25" s="34" t="s">
        <v>58</v>
      </c>
      <c r="F25" s="63"/>
      <c r="G25" s="19"/>
      <c r="H25" s="19"/>
      <c r="I25" s="19"/>
      <c r="J25" s="19">
        <f>IF(I25&gt;0,(G25+H25+I25)/3,(G25+H25+I25)/2)</f>
        <v>0</v>
      </c>
      <c r="K25" s="19"/>
      <c r="L25" s="67">
        <f>SUM(10+F25-J25-K25)</f>
        <v>10</v>
      </c>
      <c r="M25" s="22"/>
      <c r="N25" s="19"/>
      <c r="O25" s="19"/>
      <c r="P25" s="19"/>
      <c r="Q25" s="19">
        <f>IF(P25&gt;0,(N25+O25+P25)/3,(N25+O25+P25)/2)</f>
        <v>0</v>
      </c>
      <c r="R25" s="19"/>
      <c r="S25" s="71">
        <f>SUM(10+M25-Q25-R25)</f>
        <v>10</v>
      </c>
      <c r="T25" s="49">
        <f>IF(F25&gt;0,L25+S25,0)</f>
        <v>0</v>
      </c>
    </row>
    <row r="26" spans="1:20" s="6" customFormat="1" ht="15.75" thickBot="1">
      <c r="A26" s="61" t="s">
        <v>87</v>
      </c>
      <c r="B26" s="37" t="s">
        <v>79</v>
      </c>
      <c r="C26" s="58" t="s">
        <v>80</v>
      </c>
      <c r="D26" s="38">
        <v>2013</v>
      </c>
      <c r="E26" s="65" t="s">
        <v>69</v>
      </c>
      <c r="F26" s="64"/>
      <c r="G26" s="21"/>
      <c r="H26" s="21"/>
      <c r="I26" s="21"/>
      <c r="J26" s="21">
        <f>IF(I26&gt;0,(G26+H26+I26)/3,(G26+H26+I26)/2)</f>
        <v>0</v>
      </c>
      <c r="K26" s="21"/>
      <c r="L26" s="68">
        <f>SUM(10+F26-J26-K26)</f>
        <v>10</v>
      </c>
      <c r="M26" s="25"/>
      <c r="N26" s="21"/>
      <c r="O26" s="21"/>
      <c r="P26" s="21"/>
      <c r="Q26" s="21">
        <f>IF(P26&gt;0,(N26+O26+P26)/3,(N26+O26+P26)/2)</f>
        <v>0</v>
      </c>
      <c r="R26" s="21"/>
      <c r="S26" s="72">
        <f>SUM(10+M26-Q26-R26)</f>
        <v>10</v>
      </c>
      <c r="T26" s="49">
        <f>IF(F26&gt;0,L26+S26,0)</f>
        <v>0</v>
      </c>
    </row>
    <row r="27" spans="1:20" s="6" customFormat="1" ht="15">
      <c r="A27" s="9"/>
      <c r="B27" s="9"/>
      <c r="C27" s="9"/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s="6" customFormat="1" ht="15">
      <c r="A28" s="9"/>
      <c r="B28" s="9"/>
      <c r="C28" s="9"/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s="6" customFormat="1" ht="15">
      <c r="A29" s="9"/>
      <c r="B29" s="9"/>
      <c r="C29" s="9"/>
      <c r="D29" s="9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</row>
    <row r="30" spans="1:20" s="6" customFormat="1" ht="15">
      <c r="A30" s="9"/>
      <c r="B30" s="9"/>
      <c r="C30" s="9"/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</row>
    <row r="31" spans="1:20" s="6" customFormat="1" ht="15">
      <c r="A31" s="9"/>
      <c r="B31" s="9"/>
      <c r="C31" s="9"/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</row>
    <row r="32" spans="1:20" s="6" customFormat="1" ht="15">
      <c r="A32" s="9"/>
      <c r="B32" s="9"/>
      <c r="C32" s="9"/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3" spans="1:20" s="6" customFormat="1" ht="15">
      <c r="A33" s="9"/>
      <c r="B33" s="9"/>
      <c r="C33" s="9"/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</row>
    <row r="34" spans="1:20" s="6" customFormat="1" ht="15">
      <c r="A34" s="9"/>
      <c r="B34" s="9"/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</row>
    <row r="35" spans="1:20" s="6" customFormat="1" ht="15">
      <c r="A35" s="9"/>
      <c r="B35" s="9"/>
      <c r="C35" s="9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</row>
    <row r="36" spans="1:20" s="6" customFormat="1" ht="15">
      <c r="A36" s="9"/>
      <c r="B36" s="9"/>
      <c r="C36" s="9"/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</row>
    <row r="37" spans="1:20" s="6" customFormat="1" ht="15">
      <c r="A37" s="9"/>
      <c r="B37" s="9"/>
      <c r="C37" s="9"/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</row>
    <row r="38" spans="1:20" s="6" customFormat="1" ht="15">
      <c r="A38" s="9"/>
      <c r="B38" s="9"/>
      <c r="C38" s="9"/>
      <c r="D38" s="9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spans="1:20" s="6" customFormat="1" ht="15">
      <c r="A39" s="9"/>
      <c r="B39" s="9"/>
      <c r="C39" s="9"/>
      <c r="D39" s="9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</row>
    <row r="40" spans="1:20" s="6" customFormat="1" ht="15">
      <c r="A40" s="9"/>
      <c r="B40" s="9"/>
      <c r="C40" s="9"/>
      <c r="D40" s="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</row>
    <row r="41" spans="1:20" s="6" customFormat="1" ht="15">
      <c r="A41" s="9"/>
      <c r="B41" s="9"/>
      <c r="C41" s="9"/>
      <c r="D41" s="9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</row>
    <row r="42" spans="5:20" s="6" customFormat="1" ht="15"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</row>
    <row r="43" spans="5:20" s="6" customFormat="1" ht="15"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5:20" s="6" customFormat="1" ht="15"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5:20" s="6" customFormat="1" ht="15"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5:20" s="6" customFormat="1" ht="15"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5:20" s="6" customFormat="1" ht="15"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5:20" s="6" customFormat="1" ht="15"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5:20" s="6" customFormat="1" ht="15"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5:20" s="6" customFormat="1" ht="15"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5:20" s="6" customFormat="1" ht="15"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5:20" s="6" customFormat="1" ht="15"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5"/>
    </row>
    <row r="53" spans="5:20" s="6" customFormat="1" ht="15"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</row>
    <row r="54" spans="5:20" s="6" customFormat="1" ht="15"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5"/>
    </row>
    <row r="55" spans="5:20" s="6" customFormat="1" ht="15"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5"/>
    </row>
    <row r="56" spans="5:20" s="6" customFormat="1" ht="15"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</row>
    <row r="57" spans="5:20" s="6" customFormat="1" ht="15"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</row>
    <row r="58" spans="5:20" s="6" customFormat="1" ht="15"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</row>
    <row r="59" spans="5:20" s="6" customFormat="1" ht="15"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</row>
    <row r="60" spans="5:20" s="6" customFormat="1" ht="15"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</row>
    <row r="61" spans="5:20" s="6" customFormat="1" ht="15"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</row>
    <row r="62" spans="5:20" s="6" customFormat="1" ht="15"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</row>
    <row r="63" spans="5:20" s="6" customFormat="1" ht="15"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</row>
    <row r="64" spans="5:20" s="6" customFormat="1" ht="15"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</row>
    <row r="65" spans="5:20" s="6" customFormat="1" ht="15"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</row>
    <row r="66" spans="5:20" s="6" customFormat="1" ht="15"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"/>
    </row>
    <row r="67" spans="5:20" s="6" customFormat="1" ht="15"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</row>
    <row r="68" spans="5:20" s="6" customFormat="1" ht="15"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/>
    </row>
    <row r="69" spans="5:20" s="6" customFormat="1" ht="15"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/>
    </row>
    <row r="70" spans="5:20" s="6" customFormat="1" ht="15"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</row>
    <row r="71" spans="5:20" s="6" customFormat="1" ht="15"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/>
    </row>
    <row r="72" spans="5:20" s="6" customFormat="1" ht="15"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/>
    </row>
    <row r="73" spans="5:20" s="6" customFormat="1" ht="15"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/>
    </row>
    <row r="74" spans="5:20" s="6" customFormat="1" ht="15"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/>
    </row>
    <row r="75" spans="5:20" s="6" customFormat="1" ht="15"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5"/>
    </row>
    <row r="76" spans="5:20" s="6" customFormat="1" ht="15"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</row>
    <row r="77" spans="5:20" s="6" customFormat="1" ht="15"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5"/>
    </row>
    <row r="78" spans="5:20" s="6" customFormat="1" ht="15"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</row>
    <row r="79" spans="5:20" s="6" customFormat="1" ht="15"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</row>
    <row r="80" spans="5:20" s="6" customFormat="1" ht="15"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</row>
    <row r="81" spans="5:20" s="6" customFormat="1" ht="15"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</row>
    <row r="82" spans="5:20" s="6" customFormat="1" ht="15"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</row>
    <row r="83" spans="5:20" s="6" customFormat="1" ht="15"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</row>
    <row r="84" spans="5:20" s="6" customFormat="1" ht="15"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</row>
    <row r="85" spans="5:20" s="6" customFormat="1" ht="15"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</row>
    <row r="86" spans="5:20" s="6" customFormat="1" ht="15"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</row>
    <row r="87" spans="5:20" s="6" customFormat="1" ht="15"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5"/>
    </row>
    <row r="88" spans="5:20" s="6" customFormat="1" ht="15"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5"/>
    </row>
    <row r="89" spans="5:20" s="6" customFormat="1" ht="15"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5"/>
    </row>
    <row r="90" spans="5:20" s="6" customFormat="1" ht="15"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5"/>
    </row>
    <row r="91" spans="5:20" s="6" customFormat="1" ht="15"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5"/>
    </row>
    <row r="92" spans="5:20" s="6" customFormat="1" ht="15"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5"/>
    </row>
    <row r="93" spans="5:20" s="6" customFormat="1" ht="15"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5"/>
    </row>
    <row r="94" spans="5:20" s="6" customFormat="1" ht="15"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5"/>
    </row>
    <row r="95" spans="5:20" s="6" customFormat="1" ht="15"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5"/>
    </row>
    <row r="96" spans="5:20" s="6" customFormat="1" ht="15"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5"/>
    </row>
    <row r="97" spans="5:20" s="6" customFormat="1" ht="15"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5"/>
    </row>
    <row r="98" spans="5:20" s="6" customFormat="1" ht="15"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5"/>
    </row>
    <row r="99" spans="5:20" s="6" customFormat="1" ht="15"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5"/>
    </row>
    <row r="100" spans="5:20" s="6" customFormat="1" ht="15"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5"/>
    </row>
    <row r="101" spans="5:20" s="6" customFormat="1" ht="15"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5"/>
    </row>
    <row r="102" spans="5:20" s="6" customFormat="1" ht="15"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5"/>
    </row>
    <row r="103" spans="5:20" s="6" customFormat="1" ht="15"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5"/>
    </row>
  </sheetData>
  <sheetProtection selectLockedCells="1" selectUnlockedCells="1"/>
  <mergeCells count="10">
    <mergeCell ref="C3:C4"/>
    <mergeCell ref="M3:S3"/>
    <mergeCell ref="A1:T1"/>
    <mergeCell ref="A2:T2"/>
    <mergeCell ref="A3:A4"/>
    <mergeCell ref="B3:B4"/>
    <mergeCell ref="D3:D4"/>
    <mergeCell ref="E3:E4"/>
    <mergeCell ref="F3:L3"/>
    <mergeCell ref="T3:T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zoomScale="110" zoomScaleNormal="110" zoomScalePageLayoutView="0" workbookViewId="0" topLeftCell="A1">
      <selection activeCell="C19" sqref="C19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625" style="0" customWidth="1"/>
    <col min="5" max="5" width="15.25390625" style="51" bestFit="1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</row>
    <row r="2" spans="1:34" ht="19.5" thickBot="1" thickTop="1">
      <c r="A2" s="108" t="s">
        <v>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0"/>
    </row>
    <row r="3" spans="1:34" ht="17.25" customHeight="1" thickBot="1" thickTop="1">
      <c r="A3" s="111" t="s">
        <v>0</v>
      </c>
      <c r="B3" s="113" t="s">
        <v>25</v>
      </c>
      <c r="C3" s="81" t="s">
        <v>1</v>
      </c>
      <c r="D3" s="95" t="s">
        <v>2</v>
      </c>
      <c r="E3" s="117" t="s">
        <v>3</v>
      </c>
      <c r="F3" s="102" t="s">
        <v>4</v>
      </c>
      <c r="G3" s="103"/>
      <c r="H3" s="103"/>
      <c r="I3" s="103"/>
      <c r="J3" s="103"/>
      <c r="K3" s="103"/>
      <c r="L3" s="104"/>
      <c r="M3" s="102" t="s">
        <v>28</v>
      </c>
      <c r="N3" s="103"/>
      <c r="O3" s="103"/>
      <c r="P3" s="103"/>
      <c r="Q3" s="103"/>
      <c r="R3" s="103"/>
      <c r="S3" s="104"/>
      <c r="T3" s="102" t="s">
        <v>29</v>
      </c>
      <c r="U3" s="103"/>
      <c r="V3" s="103"/>
      <c r="W3" s="103"/>
      <c r="X3" s="103"/>
      <c r="Y3" s="103"/>
      <c r="Z3" s="104"/>
      <c r="AA3" s="102" t="s">
        <v>5</v>
      </c>
      <c r="AB3" s="103"/>
      <c r="AC3" s="103"/>
      <c r="AD3" s="103"/>
      <c r="AE3" s="103"/>
      <c r="AF3" s="103"/>
      <c r="AG3" s="104"/>
      <c r="AH3" s="100" t="s">
        <v>6</v>
      </c>
    </row>
    <row r="4" spans="1:34" ht="30" customHeight="1" thickBot="1">
      <c r="A4" s="112"/>
      <c r="B4" s="114"/>
      <c r="C4" s="115"/>
      <c r="D4" s="116"/>
      <c r="E4" s="118"/>
      <c r="F4" s="46" t="s">
        <v>7</v>
      </c>
      <c r="G4" s="44" t="s">
        <v>32</v>
      </c>
      <c r="H4" s="45" t="s">
        <v>33</v>
      </c>
      <c r="I4" s="45" t="s">
        <v>34</v>
      </c>
      <c r="J4" s="45" t="s">
        <v>8</v>
      </c>
      <c r="K4" s="47" t="s">
        <v>9</v>
      </c>
      <c r="L4" s="48" t="s">
        <v>26</v>
      </c>
      <c r="M4" s="46" t="s">
        <v>7</v>
      </c>
      <c r="N4" s="44" t="s">
        <v>32</v>
      </c>
      <c r="O4" s="45" t="s">
        <v>33</v>
      </c>
      <c r="P4" s="45" t="s">
        <v>34</v>
      </c>
      <c r="Q4" s="45" t="s">
        <v>8</v>
      </c>
      <c r="R4" s="47" t="s">
        <v>9</v>
      </c>
      <c r="S4" s="48" t="s">
        <v>26</v>
      </c>
      <c r="T4" s="46" t="s">
        <v>7</v>
      </c>
      <c r="U4" s="44" t="s">
        <v>32</v>
      </c>
      <c r="V4" s="45" t="s">
        <v>33</v>
      </c>
      <c r="W4" s="45" t="s">
        <v>34</v>
      </c>
      <c r="X4" s="45" t="s">
        <v>8</v>
      </c>
      <c r="Y4" s="47" t="s">
        <v>9</v>
      </c>
      <c r="Z4" s="48" t="s">
        <v>26</v>
      </c>
      <c r="AA4" s="46" t="s">
        <v>7</v>
      </c>
      <c r="AB4" s="44" t="s">
        <v>32</v>
      </c>
      <c r="AC4" s="45" t="s">
        <v>33</v>
      </c>
      <c r="AD4" s="45" t="s">
        <v>34</v>
      </c>
      <c r="AE4" s="45" t="s">
        <v>8</v>
      </c>
      <c r="AF4" s="47" t="s">
        <v>9</v>
      </c>
      <c r="AG4" s="48" t="s">
        <v>26</v>
      </c>
      <c r="AH4" s="101"/>
    </row>
    <row r="5" spans="1:34" ht="14.25" customHeight="1" thickBot="1">
      <c r="A5" s="27" t="s">
        <v>10</v>
      </c>
      <c r="B5" s="129" t="s">
        <v>105</v>
      </c>
      <c r="C5" s="129" t="s">
        <v>106</v>
      </c>
      <c r="D5" s="130">
        <v>2011</v>
      </c>
      <c r="E5" s="134" t="s">
        <v>102</v>
      </c>
      <c r="F5" s="24"/>
      <c r="G5" s="20"/>
      <c r="H5" s="20"/>
      <c r="I5" s="20"/>
      <c r="J5" s="20">
        <f>IF(I5&gt;0,(G5+H5+I5)/3,(G5+H5+I5)/2)</f>
        <v>0</v>
      </c>
      <c r="K5" s="20"/>
      <c r="L5" s="66">
        <f>SUM(10+F5-J5-K5)</f>
        <v>10</v>
      </c>
      <c r="M5" s="132">
        <v>10</v>
      </c>
      <c r="N5" s="20">
        <v>0.5</v>
      </c>
      <c r="O5" s="20">
        <v>0.8</v>
      </c>
      <c r="P5" s="20">
        <v>0.7</v>
      </c>
      <c r="Q5" s="20">
        <f>IF(P5&gt;0,(N5+O5+P5)/3,(N5+O5+P5)/2)</f>
        <v>0.6666666666666666</v>
      </c>
      <c r="R5" s="20"/>
      <c r="S5" s="20">
        <f>SUM(10+M5-Q5-R5)</f>
        <v>19.333333333333332</v>
      </c>
      <c r="T5" s="20"/>
      <c r="U5" s="20"/>
      <c r="V5" s="20"/>
      <c r="W5" s="20"/>
      <c r="X5" s="20">
        <f>IF(W5&gt;0,(U5+V5+W5)/3,(U5+V5+W5)/2)</f>
        <v>0</v>
      </c>
      <c r="Y5" s="20"/>
      <c r="Z5" s="66">
        <f>SUM(10+T5-X5-Y5)</f>
        <v>10</v>
      </c>
      <c r="AA5" s="132">
        <v>10</v>
      </c>
      <c r="AB5" s="20">
        <v>1</v>
      </c>
      <c r="AC5" s="20">
        <v>1</v>
      </c>
      <c r="AD5" s="20"/>
      <c r="AE5" s="20">
        <f>IF(AD5&gt;0,(AB5+AC5+AD5)/3,(AB5+AC5+AD5)/2)</f>
        <v>1</v>
      </c>
      <c r="AF5" s="20"/>
      <c r="AG5" s="23">
        <f>SUM(10+AA5-AE5-AF5)</f>
        <v>19</v>
      </c>
      <c r="AH5" s="69">
        <f>IF(F5=0,S5+AG5,0)</f>
        <v>38.33333333333333</v>
      </c>
    </row>
    <row r="6" spans="1:34" ht="14.25" customHeight="1" thickBot="1">
      <c r="A6" s="28" t="s">
        <v>11</v>
      </c>
      <c r="B6" s="35" t="s">
        <v>96</v>
      </c>
      <c r="C6" s="16" t="s">
        <v>75</v>
      </c>
      <c r="D6" s="17">
        <v>2010</v>
      </c>
      <c r="E6" s="127" t="s">
        <v>45</v>
      </c>
      <c r="F6" s="22"/>
      <c r="G6" s="19"/>
      <c r="H6" s="19"/>
      <c r="I6" s="19"/>
      <c r="J6" s="19">
        <f>IF(I6&gt;0,(G6+H6+I6)/3,(G6+H6+I6)/2)</f>
        <v>0</v>
      </c>
      <c r="K6" s="19"/>
      <c r="L6" s="66">
        <f>SUM(10+F6-J6-K6)</f>
        <v>10</v>
      </c>
      <c r="M6" s="131">
        <v>10</v>
      </c>
      <c r="N6" s="19">
        <v>0.9</v>
      </c>
      <c r="O6" s="19">
        <v>1.1</v>
      </c>
      <c r="P6" s="19">
        <v>0.7</v>
      </c>
      <c r="Q6" s="19">
        <f>IF(P6&gt;0,(N6+O6+P6)/3,(N6+O6+P6)/2)</f>
        <v>0.9</v>
      </c>
      <c r="R6" s="19"/>
      <c r="S6" s="19">
        <f>SUM(10+M6-Q6-R6)</f>
        <v>19.1</v>
      </c>
      <c r="T6" s="19"/>
      <c r="U6" s="19"/>
      <c r="V6" s="19"/>
      <c r="W6" s="19"/>
      <c r="X6" s="19">
        <f>IF(W6&gt;0,(U6+V6+W6)/3,(U6+V6+W6)/2)</f>
        <v>0</v>
      </c>
      <c r="Y6" s="19"/>
      <c r="Z6" s="67">
        <f>SUM(10+T6-X6-Y6)</f>
        <v>10</v>
      </c>
      <c r="AA6" s="131">
        <v>10</v>
      </c>
      <c r="AB6" s="19">
        <v>1</v>
      </c>
      <c r="AC6" s="19">
        <v>0.9</v>
      </c>
      <c r="AD6" s="19"/>
      <c r="AE6" s="19">
        <f>IF(AD6&gt;0,(AB6+AC6+AD6)/3,(AB6+AC6+AD6)/2)</f>
        <v>0.95</v>
      </c>
      <c r="AF6" s="19"/>
      <c r="AG6" s="71">
        <f>SUM(10+AA6-AE6-AF6)</f>
        <v>19.05</v>
      </c>
      <c r="AH6" s="49">
        <f>IF(F6=0,S6+AG6,0)</f>
        <v>38.150000000000006</v>
      </c>
    </row>
    <row r="7" spans="1:34" ht="14.25" customHeight="1" thickBot="1">
      <c r="A7" s="28" t="s">
        <v>12</v>
      </c>
      <c r="B7" s="40" t="s">
        <v>103</v>
      </c>
      <c r="C7" s="40" t="s">
        <v>104</v>
      </c>
      <c r="D7" s="50">
        <v>2011</v>
      </c>
      <c r="E7" s="53" t="s">
        <v>102</v>
      </c>
      <c r="F7" s="22"/>
      <c r="G7" s="19"/>
      <c r="H7" s="19"/>
      <c r="I7" s="19"/>
      <c r="J7" s="19">
        <f>IF(I7&gt;0,(G7+H7+I7)/3,(G7+H7+I7)/2)</f>
        <v>0</v>
      </c>
      <c r="K7" s="19"/>
      <c r="L7" s="66">
        <f>SUM(10+F7-J7-K7)</f>
        <v>10</v>
      </c>
      <c r="M7" s="131">
        <v>10</v>
      </c>
      <c r="N7" s="19">
        <v>0.7</v>
      </c>
      <c r="O7" s="19">
        <v>0.5</v>
      </c>
      <c r="P7" s="19">
        <v>0.8</v>
      </c>
      <c r="Q7" s="19">
        <f>IF(P7&gt;0,(N7+O7+P7)/3,(N7+O7+P7)/2)</f>
        <v>0.6666666666666666</v>
      </c>
      <c r="R7" s="19"/>
      <c r="S7" s="19">
        <f>SUM(10+M7-Q7-R7)</f>
        <v>19.333333333333332</v>
      </c>
      <c r="T7" s="19"/>
      <c r="U7" s="19"/>
      <c r="V7" s="19"/>
      <c r="W7" s="19"/>
      <c r="X7" s="19">
        <f>IF(W7&gt;0,(U7+V7+W7)/3,(U7+V7+W7)/2)</f>
        <v>0</v>
      </c>
      <c r="Y7" s="19"/>
      <c r="Z7" s="67">
        <f>SUM(10+T7-X7-Y7)</f>
        <v>10</v>
      </c>
      <c r="AA7" s="131">
        <v>10</v>
      </c>
      <c r="AB7" s="19">
        <v>1.3</v>
      </c>
      <c r="AC7" s="19">
        <v>1.2</v>
      </c>
      <c r="AD7" s="19"/>
      <c r="AE7" s="19">
        <f>IF(AD7&gt;0,(AB7+AC7+AD7)/3,(AB7+AC7+AD7)/2)</f>
        <v>1.25</v>
      </c>
      <c r="AF7" s="19"/>
      <c r="AG7" s="71">
        <f>SUM(10+AA7-AE7-AF7)</f>
        <v>18.75</v>
      </c>
      <c r="AH7" s="49">
        <f>IF(F7=0,S7+AG7,0)</f>
        <v>38.08333333333333</v>
      </c>
    </row>
    <row r="8" spans="1:34" ht="14.25" customHeight="1" thickBot="1">
      <c r="A8" s="28" t="s">
        <v>13</v>
      </c>
      <c r="B8" s="40" t="s">
        <v>99</v>
      </c>
      <c r="C8" s="40" t="s">
        <v>75</v>
      </c>
      <c r="D8" s="50">
        <v>2011</v>
      </c>
      <c r="E8" s="53" t="s">
        <v>45</v>
      </c>
      <c r="F8" s="22"/>
      <c r="G8" s="19"/>
      <c r="H8" s="19"/>
      <c r="I8" s="19"/>
      <c r="J8" s="19">
        <f>IF(I8&gt;0,(G8+H8+I8)/3,(G8+H8+I8)/2)</f>
        <v>0</v>
      </c>
      <c r="K8" s="19"/>
      <c r="L8" s="66">
        <f>SUM(10+F8-J8-K8)</f>
        <v>10</v>
      </c>
      <c r="M8" s="131">
        <v>10</v>
      </c>
      <c r="N8" s="19">
        <v>0.9</v>
      </c>
      <c r="O8" s="19">
        <v>0.9</v>
      </c>
      <c r="P8" s="19">
        <v>1.3</v>
      </c>
      <c r="Q8" s="19">
        <f>IF(P8&gt;0,(N8+O8+P8)/3,(N8+O8+P8)/2)</f>
        <v>1.0333333333333334</v>
      </c>
      <c r="R8" s="19"/>
      <c r="S8" s="19">
        <f>SUM(10+M8-Q8-R8)</f>
        <v>18.966666666666665</v>
      </c>
      <c r="T8" s="19"/>
      <c r="U8" s="19"/>
      <c r="V8" s="19"/>
      <c r="W8" s="19"/>
      <c r="X8" s="19">
        <f>IF(W8&gt;0,(U8+V8+W8)/3,(U8+V8+W8)/2)</f>
        <v>0</v>
      </c>
      <c r="Y8" s="19"/>
      <c r="Z8" s="67">
        <f>SUM(10+T8-X8-Y8)</f>
        <v>10</v>
      </c>
      <c r="AA8" s="131">
        <v>10</v>
      </c>
      <c r="AB8" s="19">
        <v>1</v>
      </c>
      <c r="AC8" s="19">
        <v>1.1</v>
      </c>
      <c r="AD8" s="19"/>
      <c r="AE8" s="19">
        <f>IF(AD8&gt;0,(AB8+AC8+AD8)/3,(AB8+AC8+AD8)/2)</f>
        <v>1.05</v>
      </c>
      <c r="AF8" s="19"/>
      <c r="AG8" s="71">
        <f>SUM(10+AA8-AE8-AF8)</f>
        <v>18.95</v>
      </c>
      <c r="AH8" s="49">
        <f>IF(F8=0,S8+AG8,0)</f>
        <v>37.916666666666664</v>
      </c>
    </row>
    <row r="9" spans="1:34" ht="14.25" customHeight="1" thickBot="1">
      <c r="A9" s="28" t="s">
        <v>14</v>
      </c>
      <c r="B9" s="35" t="s">
        <v>97</v>
      </c>
      <c r="C9" s="16" t="s">
        <v>98</v>
      </c>
      <c r="D9" s="17">
        <v>2010</v>
      </c>
      <c r="E9" s="127" t="s">
        <v>45</v>
      </c>
      <c r="F9" s="22"/>
      <c r="G9" s="19"/>
      <c r="H9" s="19"/>
      <c r="I9" s="19"/>
      <c r="J9" s="19">
        <f>IF(I9&gt;0,(G9+H9+I9)/3,(G9+H9+I9)/2)</f>
        <v>0</v>
      </c>
      <c r="K9" s="19"/>
      <c r="L9" s="66">
        <f>SUM(10+F9-J9-K9)</f>
        <v>10</v>
      </c>
      <c r="M9" s="131">
        <v>10</v>
      </c>
      <c r="N9" s="19">
        <v>1.1</v>
      </c>
      <c r="O9" s="19">
        <v>1.3</v>
      </c>
      <c r="P9" s="19">
        <v>1.1</v>
      </c>
      <c r="Q9" s="19">
        <f>IF(P9&gt;0,(N9+O9+P9)/3,(N9+O9+P9)/2)</f>
        <v>1.1666666666666667</v>
      </c>
      <c r="R9" s="19"/>
      <c r="S9" s="19">
        <f>SUM(10+M9-Q9-R9)</f>
        <v>18.833333333333332</v>
      </c>
      <c r="T9" s="19"/>
      <c r="U9" s="19"/>
      <c r="V9" s="19"/>
      <c r="W9" s="19"/>
      <c r="X9" s="19">
        <f>IF(W9&gt;0,(U9+V9+W9)/3,(U9+V9+W9)/2)</f>
        <v>0</v>
      </c>
      <c r="Y9" s="19"/>
      <c r="Z9" s="67">
        <f>SUM(10+T9-X9-Y9)</f>
        <v>10</v>
      </c>
      <c r="AA9" s="131">
        <v>10</v>
      </c>
      <c r="AB9" s="19">
        <v>1</v>
      </c>
      <c r="AC9" s="19">
        <v>1.2</v>
      </c>
      <c r="AD9" s="19"/>
      <c r="AE9" s="19">
        <f>IF(AD9&gt;0,(AB9+AC9+AD9)/3,(AB9+AC9+AD9)/2)</f>
        <v>1.1</v>
      </c>
      <c r="AF9" s="19"/>
      <c r="AG9" s="71">
        <f>SUM(10+AA9-AE9-AF9)</f>
        <v>18.9</v>
      </c>
      <c r="AH9" s="49">
        <f>IF(F9=0,S9+AG9,0)</f>
        <v>37.733333333333334</v>
      </c>
    </row>
    <row r="10" spans="1:34" ht="14.25" customHeight="1" thickBot="1">
      <c r="A10" s="28" t="s">
        <v>15</v>
      </c>
      <c r="B10" s="35" t="s">
        <v>107</v>
      </c>
      <c r="C10" s="16" t="s">
        <v>108</v>
      </c>
      <c r="D10" s="17">
        <v>2011</v>
      </c>
      <c r="E10" s="127" t="s">
        <v>102</v>
      </c>
      <c r="F10" s="22"/>
      <c r="G10" s="19"/>
      <c r="H10" s="19"/>
      <c r="I10" s="19"/>
      <c r="J10" s="19">
        <f>IF(I10&gt;0,(G10+H10+I10)/3,(G10+H10+I10)/2)</f>
        <v>0</v>
      </c>
      <c r="K10" s="19"/>
      <c r="L10" s="66">
        <f>SUM(10+F10-J10-K10)</f>
        <v>10</v>
      </c>
      <c r="M10" s="131">
        <v>10</v>
      </c>
      <c r="N10" s="19">
        <v>1</v>
      </c>
      <c r="O10" s="19">
        <v>1</v>
      </c>
      <c r="P10" s="19">
        <v>1.1</v>
      </c>
      <c r="Q10" s="19">
        <f>IF(P10&gt;0,(N10+O10+P10)/3,(N10+O10+P10)/2)</f>
        <v>1.0333333333333334</v>
      </c>
      <c r="R10" s="19"/>
      <c r="S10" s="19">
        <f>SUM(10+M10-Q10-R10)</f>
        <v>18.966666666666665</v>
      </c>
      <c r="T10" s="19"/>
      <c r="U10" s="19"/>
      <c r="V10" s="19"/>
      <c r="W10" s="19"/>
      <c r="X10" s="19">
        <f>IF(W10&gt;0,(U10+V10+W10)/3,(U10+V10+W10)/2)</f>
        <v>0</v>
      </c>
      <c r="Y10" s="19"/>
      <c r="Z10" s="67">
        <f>SUM(10+T10-X10-Y10)</f>
        <v>10</v>
      </c>
      <c r="AA10" s="131">
        <v>10</v>
      </c>
      <c r="AB10" s="19">
        <v>1.2</v>
      </c>
      <c r="AC10" s="19">
        <v>1.3</v>
      </c>
      <c r="AD10" s="19"/>
      <c r="AE10" s="19">
        <f>IF(AD10&gt;0,(AB10+AC10+AD10)/3,(AB10+AC10+AD10)/2)</f>
        <v>1.25</v>
      </c>
      <c r="AF10" s="19"/>
      <c r="AG10" s="71">
        <f>SUM(10+AA10-AE10-AF10)</f>
        <v>18.75</v>
      </c>
      <c r="AH10" s="49">
        <f>IF(F10=0,S10+AG10,0)</f>
        <v>37.71666666666667</v>
      </c>
    </row>
    <row r="11" spans="1:34" ht="14.25" customHeight="1" thickBot="1">
      <c r="A11" s="28" t="s">
        <v>16</v>
      </c>
      <c r="B11" s="40" t="s">
        <v>100</v>
      </c>
      <c r="C11" s="40" t="s">
        <v>44</v>
      </c>
      <c r="D11" s="50">
        <v>2011</v>
      </c>
      <c r="E11" s="53" t="s">
        <v>102</v>
      </c>
      <c r="F11" s="22"/>
      <c r="G11" s="19"/>
      <c r="H11" s="19"/>
      <c r="I11" s="19"/>
      <c r="J11" s="19">
        <f>IF(I11&gt;0,(G11+H11+I11)/3,(G11+H11+I11)/2)</f>
        <v>0</v>
      </c>
      <c r="K11" s="19"/>
      <c r="L11" s="66">
        <f>SUM(10+F11-J11-K11)</f>
        <v>10</v>
      </c>
      <c r="M11" s="131">
        <v>10</v>
      </c>
      <c r="N11" s="19">
        <v>1.2</v>
      </c>
      <c r="O11" s="19">
        <v>1.1</v>
      </c>
      <c r="P11" s="19">
        <v>1</v>
      </c>
      <c r="Q11" s="19">
        <f>IF(P11&gt;0,(N11+O11+P11)/3,(N11+O11+P11)/2)</f>
        <v>1.0999999999999999</v>
      </c>
      <c r="R11" s="19"/>
      <c r="S11" s="19">
        <f>SUM(10+M11-Q11-R11)</f>
        <v>18.9</v>
      </c>
      <c r="T11" s="19"/>
      <c r="U11" s="19"/>
      <c r="V11" s="19"/>
      <c r="W11" s="19"/>
      <c r="X11" s="19">
        <f>IF(W11&gt;0,(U11+V11+W11)/3,(U11+V11+W11)/2)</f>
        <v>0</v>
      </c>
      <c r="Y11" s="19"/>
      <c r="Z11" s="67">
        <f>SUM(10+T11-X11-Y11)</f>
        <v>10</v>
      </c>
      <c r="AA11" s="131">
        <v>10</v>
      </c>
      <c r="AB11" s="19">
        <v>1.2</v>
      </c>
      <c r="AC11" s="19">
        <v>1.5</v>
      </c>
      <c r="AD11" s="19"/>
      <c r="AE11" s="19">
        <f>IF(AD11&gt;0,(AB11+AC11+AD11)/3,(AB11+AC11+AD11)/2)</f>
        <v>1.35</v>
      </c>
      <c r="AF11" s="19"/>
      <c r="AG11" s="71">
        <f>SUM(10+AA11-AE11-AF11)</f>
        <v>18.65</v>
      </c>
      <c r="AH11" s="49">
        <f>IF(F11=0,S11+AG11,0)</f>
        <v>37.55</v>
      </c>
    </row>
    <row r="12" spans="1:34" ht="14.25" customHeight="1" thickBot="1">
      <c r="A12" s="28" t="s">
        <v>17</v>
      </c>
      <c r="B12" s="18" t="s">
        <v>95</v>
      </c>
      <c r="C12" s="16" t="s">
        <v>60</v>
      </c>
      <c r="D12" s="17">
        <v>2011</v>
      </c>
      <c r="E12" s="55" t="s">
        <v>42</v>
      </c>
      <c r="F12" s="22"/>
      <c r="G12" s="19"/>
      <c r="H12" s="19"/>
      <c r="I12" s="19"/>
      <c r="J12" s="19">
        <f>IF(I12&gt;0,(G12+H12+I12)/3,(G12+H12+I12)/2)</f>
        <v>0</v>
      </c>
      <c r="K12" s="19"/>
      <c r="L12" s="66">
        <f>SUM(10+F12-J12-K12)</f>
        <v>10</v>
      </c>
      <c r="M12" s="131">
        <v>10</v>
      </c>
      <c r="N12" s="19">
        <v>2</v>
      </c>
      <c r="O12" s="19">
        <v>2.1</v>
      </c>
      <c r="P12" s="19">
        <v>1.8</v>
      </c>
      <c r="Q12" s="19">
        <f>IF(P12&gt;0,(N12+O12+P12)/3,(N12+O12+P12)/2)</f>
        <v>1.9666666666666666</v>
      </c>
      <c r="R12" s="19"/>
      <c r="S12" s="19">
        <f>SUM(10+M12-Q12-R12)</f>
        <v>18.033333333333335</v>
      </c>
      <c r="T12" s="19"/>
      <c r="U12" s="19"/>
      <c r="V12" s="19"/>
      <c r="W12" s="19"/>
      <c r="X12" s="19">
        <f>IF(W12&gt;0,(U12+V12+W12)/3,(U12+V12+W12)/2)</f>
        <v>0</v>
      </c>
      <c r="Y12" s="19"/>
      <c r="Z12" s="67">
        <f>SUM(10+T12-X12-Y12)</f>
        <v>10</v>
      </c>
      <c r="AA12" s="131">
        <v>9.6</v>
      </c>
      <c r="AB12" s="19">
        <v>2</v>
      </c>
      <c r="AC12" s="19">
        <v>2.3</v>
      </c>
      <c r="AD12" s="19"/>
      <c r="AE12" s="19">
        <f>IF(AD12&gt;0,(AB12+AC12+AD12)/3,(AB12+AC12+AD12)/2)</f>
        <v>2.15</v>
      </c>
      <c r="AF12" s="19"/>
      <c r="AG12" s="71">
        <f>SUM(10+AA12-AE12-AF12)</f>
        <v>17.450000000000003</v>
      </c>
      <c r="AH12" s="49">
        <f>IF(F12=0,S12+AG12,0)</f>
        <v>35.483333333333334</v>
      </c>
    </row>
    <row r="13" spans="1:34" ht="14.25" customHeight="1" thickBot="1">
      <c r="A13" s="28" t="s">
        <v>18</v>
      </c>
      <c r="B13" s="18" t="s">
        <v>89</v>
      </c>
      <c r="C13" s="16" t="s">
        <v>90</v>
      </c>
      <c r="D13" s="17">
        <v>2011</v>
      </c>
      <c r="E13" s="55" t="s">
        <v>42</v>
      </c>
      <c r="F13" s="22"/>
      <c r="G13" s="19"/>
      <c r="H13" s="19"/>
      <c r="I13" s="19"/>
      <c r="J13" s="19">
        <f>IF(I13&gt;0,(G13+H13+I13)/3,(G13+H13+I13)/2)</f>
        <v>0</v>
      </c>
      <c r="K13" s="19"/>
      <c r="L13" s="66">
        <f>SUM(10+F13-J13-K13)</f>
        <v>10</v>
      </c>
      <c r="M13" s="131">
        <v>10</v>
      </c>
      <c r="N13" s="19">
        <v>2</v>
      </c>
      <c r="O13" s="19">
        <v>2.1</v>
      </c>
      <c r="P13" s="19">
        <v>1.9</v>
      </c>
      <c r="Q13" s="19">
        <f>IF(P13&gt;0,(N13+O13+P13)/3,(N13+O13+P13)/2)</f>
        <v>2</v>
      </c>
      <c r="R13" s="19"/>
      <c r="S13" s="19">
        <f>SUM(10+M13-Q13-R13)</f>
        <v>18</v>
      </c>
      <c r="T13" s="19"/>
      <c r="U13" s="19"/>
      <c r="V13" s="19"/>
      <c r="W13" s="19"/>
      <c r="X13" s="19">
        <f>IF(W13&gt;0,(U13+V13+W13)/3,(U13+V13+W13)/2)</f>
        <v>0</v>
      </c>
      <c r="Y13" s="19"/>
      <c r="Z13" s="67">
        <f>SUM(10+T13-X13-Y13)</f>
        <v>10</v>
      </c>
      <c r="AA13" s="131">
        <v>9.6</v>
      </c>
      <c r="AB13" s="19">
        <v>2.3</v>
      </c>
      <c r="AC13" s="19">
        <v>2.5</v>
      </c>
      <c r="AD13" s="19"/>
      <c r="AE13" s="19">
        <f>IF(AD13&gt;0,(AB13+AC13+AD13)/3,(AB13+AC13+AD13)/2)</f>
        <v>2.4</v>
      </c>
      <c r="AF13" s="19"/>
      <c r="AG13" s="71">
        <f>SUM(10+AA13-AE13-AF13)</f>
        <v>17.200000000000003</v>
      </c>
      <c r="AH13" s="49">
        <f>IF(F13=0,S13+AG13,0)</f>
        <v>35.2</v>
      </c>
    </row>
    <row r="14" spans="1:34" ht="14.25" customHeight="1" thickBot="1">
      <c r="A14" s="28" t="s">
        <v>19</v>
      </c>
      <c r="B14" s="18" t="s">
        <v>91</v>
      </c>
      <c r="C14" s="16" t="s">
        <v>92</v>
      </c>
      <c r="D14" s="17">
        <v>2011</v>
      </c>
      <c r="E14" s="55" t="s">
        <v>42</v>
      </c>
      <c r="F14" s="22"/>
      <c r="G14" s="19"/>
      <c r="H14" s="19"/>
      <c r="I14" s="19"/>
      <c r="J14" s="19">
        <f>IF(I14&gt;0,(G14+H14+I14)/3,(G14+H14+I14)/2)</f>
        <v>0</v>
      </c>
      <c r="K14" s="19"/>
      <c r="L14" s="66">
        <f>SUM(10+F14-J14-K14)</f>
        <v>10</v>
      </c>
      <c r="M14" s="131">
        <v>10</v>
      </c>
      <c r="N14" s="19">
        <v>1.8</v>
      </c>
      <c r="O14" s="19">
        <v>1.7</v>
      </c>
      <c r="P14" s="19">
        <v>1.9</v>
      </c>
      <c r="Q14" s="19">
        <f>IF(P14&gt;0,(N14+O14+P14)/3,(N14+O14+P14)/2)</f>
        <v>1.8</v>
      </c>
      <c r="R14" s="19"/>
      <c r="S14" s="19">
        <f>SUM(10+M14-Q14-R14)</f>
        <v>18.2</v>
      </c>
      <c r="T14" s="19"/>
      <c r="U14" s="19"/>
      <c r="V14" s="19"/>
      <c r="W14" s="19"/>
      <c r="X14" s="19">
        <f>IF(W14&gt;0,(U14+V14+W14)/3,(U14+V14+W14)/2)</f>
        <v>0</v>
      </c>
      <c r="Y14" s="19"/>
      <c r="Z14" s="67">
        <f>SUM(10+T14-X14-Y14)</f>
        <v>10</v>
      </c>
      <c r="AA14" s="131">
        <v>10</v>
      </c>
      <c r="AB14" s="19">
        <v>3</v>
      </c>
      <c r="AC14" s="19">
        <v>3</v>
      </c>
      <c r="AD14" s="19"/>
      <c r="AE14" s="19">
        <f>IF(AD14&gt;0,(AB14+AC14+AD14)/3,(AB14+AC14+AD14)/2)</f>
        <v>3</v>
      </c>
      <c r="AF14" s="19"/>
      <c r="AG14" s="71">
        <f>SUM(10+AA14-AE14-AF14)</f>
        <v>17</v>
      </c>
      <c r="AH14" s="49">
        <f>IF(F14=0,S14+AG14,0)</f>
        <v>35.2</v>
      </c>
    </row>
    <row r="15" spans="1:34" ht="13.5" thickBot="1">
      <c r="A15" s="28" t="s">
        <v>20</v>
      </c>
      <c r="B15" s="18" t="s">
        <v>88</v>
      </c>
      <c r="C15" s="16" t="s">
        <v>49</v>
      </c>
      <c r="D15" s="17">
        <v>2011</v>
      </c>
      <c r="E15" s="55" t="s">
        <v>42</v>
      </c>
      <c r="F15" s="22"/>
      <c r="G15" s="19"/>
      <c r="H15" s="19"/>
      <c r="I15" s="19"/>
      <c r="J15" s="19">
        <f>IF(I15&gt;0,(G15+H15+I15)/3,(G15+H15+I15)/2)</f>
        <v>0</v>
      </c>
      <c r="K15" s="19"/>
      <c r="L15" s="66">
        <f>SUM(10+F15-J15-K15)</f>
        <v>10</v>
      </c>
      <c r="M15" s="131">
        <v>10</v>
      </c>
      <c r="N15" s="19">
        <v>1.9</v>
      </c>
      <c r="O15" s="19">
        <v>1.8</v>
      </c>
      <c r="P15" s="19">
        <v>1.2</v>
      </c>
      <c r="Q15" s="19">
        <f>IF(P15&gt;0,(N15+O15+P15)/3,(N15+O15+P15)/2)</f>
        <v>1.6333333333333335</v>
      </c>
      <c r="R15" s="19"/>
      <c r="S15" s="19">
        <f>SUM(10+M15-Q15-R15)</f>
        <v>18.366666666666667</v>
      </c>
      <c r="T15" s="19"/>
      <c r="U15" s="19"/>
      <c r="V15" s="19"/>
      <c r="W15" s="19"/>
      <c r="X15" s="19">
        <f>IF(W15&gt;0,(U15+V15+W15)/3,(U15+V15+W15)/2)</f>
        <v>0</v>
      </c>
      <c r="Y15" s="19"/>
      <c r="Z15" s="67">
        <f>SUM(10+T15-X15-Y15)</f>
        <v>10</v>
      </c>
      <c r="AA15" s="131">
        <v>8.6</v>
      </c>
      <c r="AB15" s="19">
        <v>2.3</v>
      </c>
      <c r="AC15" s="19">
        <v>2.5</v>
      </c>
      <c r="AD15" s="19"/>
      <c r="AE15" s="19">
        <f>IF(AD15&gt;0,(AB15+AC15+AD15)/3,(AB15+AC15+AD15)/2)</f>
        <v>2.4</v>
      </c>
      <c r="AF15" s="19"/>
      <c r="AG15" s="71">
        <f>SUM(10+AA15-AE15-AF15)</f>
        <v>16.200000000000003</v>
      </c>
      <c r="AH15" s="49">
        <f>IF(F15=0,S15+AG15,0)</f>
        <v>34.56666666666667</v>
      </c>
    </row>
    <row r="16" spans="1:34" ht="13.5" thickBot="1">
      <c r="A16" s="29" t="s">
        <v>21</v>
      </c>
      <c r="B16" s="39" t="s">
        <v>93</v>
      </c>
      <c r="C16" s="36" t="s">
        <v>94</v>
      </c>
      <c r="D16" s="38">
        <v>2011</v>
      </c>
      <c r="E16" s="54" t="s">
        <v>42</v>
      </c>
      <c r="F16" s="25"/>
      <c r="G16" s="21"/>
      <c r="H16" s="21"/>
      <c r="I16" s="21"/>
      <c r="J16" s="21">
        <f>IF(I16&gt;0,(G16+H16+I16)/3,(G16+H16+I16)/2)</f>
        <v>0</v>
      </c>
      <c r="K16" s="21"/>
      <c r="L16" s="80">
        <f>SUM(10+F16-J16-K16)</f>
        <v>10</v>
      </c>
      <c r="M16" s="133">
        <v>10</v>
      </c>
      <c r="N16" s="21">
        <v>2.9</v>
      </c>
      <c r="O16" s="21">
        <v>2.5</v>
      </c>
      <c r="P16" s="21">
        <v>2.2</v>
      </c>
      <c r="Q16" s="21">
        <f>IF(P16&gt;0,(N16+O16+P16)/3,(N16+O16+P16)/2)</f>
        <v>2.5333333333333337</v>
      </c>
      <c r="R16" s="21"/>
      <c r="S16" s="21">
        <f>SUM(10+M16-Q16-R16)</f>
        <v>17.466666666666665</v>
      </c>
      <c r="T16" s="21"/>
      <c r="U16" s="21"/>
      <c r="V16" s="21"/>
      <c r="W16" s="21"/>
      <c r="X16" s="21">
        <f>IF(W16&gt;0,(U16+V16+W16)/3,(U16+V16+W16)/2)</f>
        <v>0</v>
      </c>
      <c r="Y16" s="21"/>
      <c r="Z16" s="68">
        <f>SUM(10+T16-X16-Y16)</f>
        <v>10</v>
      </c>
      <c r="AA16" s="133">
        <v>10</v>
      </c>
      <c r="AB16" s="21">
        <v>3.3</v>
      </c>
      <c r="AC16" s="21">
        <v>2.8</v>
      </c>
      <c r="AD16" s="21"/>
      <c r="AE16" s="21">
        <f>IF(AD16&gt;0,(AB16+AC16+AD16)/3,(AB16+AC16+AD16)/2)</f>
        <v>3.05</v>
      </c>
      <c r="AF16" s="21"/>
      <c r="AG16" s="72">
        <f>SUM(10+AA16-AE16-AF16)</f>
        <v>16.95</v>
      </c>
      <c r="AH16" s="70">
        <f>IF(F16=0,S16+AG16,0)</f>
        <v>34.416666666666664</v>
      </c>
    </row>
  </sheetData>
  <sheetProtection/>
  <mergeCells count="12">
    <mergeCell ref="M3:S3"/>
    <mergeCell ref="AA3:AG3"/>
    <mergeCell ref="AH3:AH4"/>
    <mergeCell ref="T3:Z3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110" zoomScaleNormal="110" zoomScalePageLayoutView="0" workbookViewId="0" topLeftCell="A1">
      <selection activeCell="Q20" sqref="Q20"/>
    </sheetView>
  </sheetViews>
  <sheetFormatPr defaultColWidth="9.00390625" defaultRowHeight="12.75"/>
  <cols>
    <col min="1" max="1" width="6.125" style="0" customWidth="1"/>
    <col min="2" max="2" width="15.00390625" style="0" bestFit="1" customWidth="1"/>
    <col min="3" max="3" width="11.00390625" style="0" bestFit="1" customWidth="1"/>
    <col min="4" max="4" width="9.25390625" style="0" customWidth="1"/>
    <col min="5" max="5" width="18.125" style="51" bestFit="1" customWidth="1"/>
    <col min="6" max="8" width="6.00390625" style="0" hidden="1" customWidth="1"/>
    <col min="9" max="9" width="10.00390625" style="0" hidden="1" customWidth="1"/>
    <col min="10" max="10" width="7.625" style="0" hidden="1" customWidth="1"/>
    <col min="11" max="11" width="7.125" style="0" hidden="1" customWidth="1"/>
    <col min="12" max="12" width="5.125" style="0" hidden="1" customWidth="1"/>
    <col min="13" max="18" width="5.75390625" style="0" customWidth="1"/>
    <col min="19" max="19" width="11.875" style="0" customWidth="1"/>
    <col min="20" max="20" width="0.12890625" style="0" customWidth="1"/>
    <col min="21" max="25" width="5.75390625" style="0" hidden="1" customWidth="1"/>
    <col min="26" max="26" width="10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</row>
    <row r="2" spans="1:34" ht="19.5" thickBot="1" thickTop="1">
      <c r="A2" s="108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0"/>
    </row>
    <row r="3" spans="1:34" ht="17.25" customHeight="1" thickBot="1" thickTop="1">
      <c r="A3" s="111" t="s">
        <v>0</v>
      </c>
      <c r="B3" s="113" t="s">
        <v>25</v>
      </c>
      <c r="C3" s="81" t="s">
        <v>1</v>
      </c>
      <c r="D3" s="95" t="s">
        <v>2</v>
      </c>
      <c r="E3" s="117" t="s">
        <v>3</v>
      </c>
      <c r="F3" s="102" t="s">
        <v>4</v>
      </c>
      <c r="G3" s="103"/>
      <c r="H3" s="103"/>
      <c r="I3" s="103"/>
      <c r="J3" s="103"/>
      <c r="K3" s="103"/>
      <c r="L3" s="104"/>
      <c r="M3" s="102" t="s">
        <v>28</v>
      </c>
      <c r="N3" s="103"/>
      <c r="O3" s="103"/>
      <c r="P3" s="103"/>
      <c r="Q3" s="103"/>
      <c r="R3" s="103"/>
      <c r="S3" s="104"/>
      <c r="T3" s="102" t="s">
        <v>29</v>
      </c>
      <c r="U3" s="103"/>
      <c r="V3" s="103"/>
      <c r="W3" s="103"/>
      <c r="X3" s="103"/>
      <c r="Y3" s="103"/>
      <c r="Z3" s="104"/>
      <c r="AA3" s="102" t="s">
        <v>5</v>
      </c>
      <c r="AB3" s="103"/>
      <c r="AC3" s="103"/>
      <c r="AD3" s="103"/>
      <c r="AE3" s="103"/>
      <c r="AF3" s="103"/>
      <c r="AG3" s="104"/>
      <c r="AH3" s="100" t="s">
        <v>6</v>
      </c>
    </row>
    <row r="4" spans="1:34" ht="21.75" customHeight="1" thickBot="1">
      <c r="A4" s="91"/>
      <c r="B4" s="119"/>
      <c r="C4" s="82"/>
      <c r="D4" s="120"/>
      <c r="E4" s="121"/>
      <c r="F4" s="46" t="s">
        <v>7</v>
      </c>
      <c r="G4" s="44" t="s">
        <v>32</v>
      </c>
      <c r="H4" s="45" t="s">
        <v>33</v>
      </c>
      <c r="I4" s="45" t="s">
        <v>34</v>
      </c>
      <c r="J4" s="45" t="s">
        <v>8</v>
      </c>
      <c r="K4" s="47" t="s">
        <v>9</v>
      </c>
      <c r="L4" s="48" t="s">
        <v>26</v>
      </c>
      <c r="M4" s="46" t="s">
        <v>7</v>
      </c>
      <c r="N4" s="44" t="s">
        <v>32</v>
      </c>
      <c r="O4" s="45" t="s">
        <v>33</v>
      </c>
      <c r="P4" s="45" t="s">
        <v>34</v>
      </c>
      <c r="Q4" s="45" t="s">
        <v>8</v>
      </c>
      <c r="R4" s="47" t="s">
        <v>9</v>
      </c>
      <c r="S4" s="48" t="s">
        <v>26</v>
      </c>
      <c r="T4" s="46" t="s">
        <v>7</v>
      </c>
      <c r="U4" s="44" t="s">
        <v>32</v>
      </c>
      <c r="V4" s="45" t="s">
        <v>33</v>
      </c>
      <c r="W4" s="45" t="s">
        <v>34</v>
      </c>
      <c r="X4" s="45" t="s">
        <v>8</v>
      </c>
      <c r="Y4" s="47" t="s">
        <v>9</v>
      </c>
      <c r="Z4" s="48" t="s">
        <v>26</v>
      </c>
      <c r="AA4" s="46" t="s">
        <v>7</v>
      </c>
      <c r="AB4" s="44" t="s">
        <v>32</v>
      </c>
      <c r="AC4" s="45" t="s">
        <v>33</v>
      </c>
      <c r="AD4" s="45" t="s">
        <v>34</v>
      </c>
      <c r="AE4" s="45" t="s">
        <v>8</v>
      </c>
      <c r="AF4" s="47" t="s">
        <v>9</v>
      </c>
      <c r="AG4" s="48" t="s">
        <v>26</v>
      </c>
      <c r="AH4" s="101"/>
    </row>
    <row r="5" spans="1:34" ht="14.25" customHeight="1">
      <c r="A5" s="59" t="s">
        <v>10</v>
      </c>
      <c r="B5" s="30" t="s">
        <v>59</v>
      </c>
      <c r="C5" s="31" t="s">
        <v>116</v>
      </c>
      <c r="D5" s="32">
        <v>2010</v>
      </c>
      <c r="E5" s="33" t="s">
        <v>58</v>
      </c>
      <c r="F5" s="62"/>
      <c r="G5" s="20"/>
      <c r="H5" s="20"/>
      <c r="I5" s="20"/>
      <c r="J5" s="20">
        <f>IF(I5&gt;0,(G5+H5+I5)/3,(G5+H5+I5)/2)</f>
        <v>0</v>
      </c>
      <c r="K5" s="20"/>
      <c r="L5" s="20">
        <f>SUM(10+F5-J5-K5)</f>
        <v>10</v>
      </c>
      <c r="M5" s="20">
        <v>1.6</v>
      </c>
      <c r="N5" s="20">
        <v>1.1</v>
      </c>
      <c r="O5" s="20">
        <v>1.1</v>
      </c>
      <c r="P5" s="20">
        <v>0.9</v>
      </c>
      <c r="Q5" s="20">
        <f>IF(P5&gt;0,(N5+O5+P5)/3,(N5+O5+P5)/2)</f>
        <v>1.0333333333333334</v>
      </c>
      <c r="R5" s="20"/>
      <c r="S5" s="20">
        <f>SUM(10+M5-Q5-R5)</f>
        <v>10.566666666666666</v>
      </c>
      <c r="T5" s="20">
        <v>3.4</v>
      </c>
      <c r="U5" s="20">
        <v>2.3</v>
      </c>
      <c r="V5" s="20">
        <v>2.2</v>
      </c>
      <c r="W5" s="20"/>
      <c r="X5" s="20">
        <f>IF(W5&gt;0,(U5+V5+W5)/3,(U5+V5+W5)/2)</f>
        <v>2.25</v>
      </c>
      <c r="Y5" s="20"/>
      <c r="Z5" s="66">
        <f>SUM(10+T5-X5-Y5)</f>
        <v>11.15</v>
      </c>
      <c r="AA5" s="24">
        <v>2.6</v>
      </c>
      <c r="AB5" s="20">
        <v>1</v>
      </c>
      <c r="AC5" s="20">
        <v>1.2</v>
      </c>
      <c r="AD5" s="20"/>
      <c r="AE5" s="20">
        <f>IF(AD5&gt;0,(AB5+AC5+AD5)/3,(AB5+AC5+AD5)/2)</f>
        <v>1.1</v>
      </c>
      <c r="AF5" s="20"/>
      <c r="AG5" s="23">
        <f>SUM(10+AA5-AE5-AF5)</f>
        <v>11.5</v>
      </c>
      <c r="AH5" s="69">
        <f>IF(F5=0,S5+AG5,0)</f>
        <v>22.066666666666666</v>
      </c>
    </row>
    <row r="6" spans="1:34" ht="14.25" customHeight="1">
      <c r="A6" s="60" t="s">
        <v>11</v>
      </c>
      <c r="B6" s="18" t="s">
        <v>117</v>
      </c>
      <c r="C6" s="16" t="s">
        <v>92</v>
      </c>
      <c r="D6" s="17">
        <v>2009</v>
      </c>
      <c r="E6" s="34" t="s">
        <v>118</v>
      </c>
      <c r="F6" s="63"/>
      <c r="G6" s="19"/>
      <c r="H6" s="19"/>
      <c r="I6" s="19"/>
      <c r="J6" s="19">
        <f>IF(I6&gt;0,(G6+H6+I6)/3,(G6+H6+I6)/2)</f>
        <v>0</v>
      </c>
      <c r="K6" s="19"/>
      <c r="L6" s="19">
        <f>SUM(10+F6-J6-K6)</f>
        <v>10</v>
      </c>
      <c r="M6" s="19">
        <v>2</v>
      </c>
      <c r="N6" s="19">
        <v>2.2</v>
      </c>
      <c r="O6" s="19">
        <v>1.9</v>
      </c>
      <c r="P6" s="19">
        <v>1.6</v>
      </c>
      <c r="Q6" s="19">
        <f>IF(P6&gt;0,(N6+O6+P6)/3,(N6+O6+P6)/2)</f>
        <v>1.8999999999999997</v>
      </c>
      <c r="R6" s="19"/>
      <c r="S6" s="19">
        <f>SUM(10+M6-Q6-R6)</f>
        <v>10.1</v>
      </c>
      <c r="T6" s="19">
        <v>3.9</v>
      </c>
      <c r="U6" s="19">
        <v>2.3</v>
      </c>
      <c r="V6" s="19">
        <v>2.4</v>
      </c>
      <c r="W6" s="19"/>
      <c r="X6" s="19">
        <f>IF(W6&gt;0,(U6+V6+W6)/3,(U6+V6+W6)/2)</f>
        <v>2.3499999999999996</v>
      </c>
      <c r="Y6" s="19"/>
      <c r="Z6" s="67">
        <f>SUM(10+T6-X6-Y6)</f>
        <v>11.55</v>
      </c>
      <c r="AA6" s="22">
        <v>3</v>
      </c>
      <c r="AB6" s="19">
        <v>1.2</v>
      </c>
      <c r="AC6" s="19">
        <v>1.3</v>
      </c>
      <c r="AD6" s="19"/>
      <c r="AE6" s="19">
        <f>IF(AD6&gt;0,(AB6+AC6+AD6)/3,(AB6+AC6+AD6)/2)</f>
        <v>1.25</v>
      </c>
      <c r="AF6" s="19"/>
      <c r="AG6" s="71">
        <f>SUM(10+AA6-AE6-AF6)</f>
        <v>11.75</v>
      </c>
      <c r="AH6" s="49">
        <f>IF(F6=0,S6+AG6,0)</f>
        <v>21.85</v>
      </c>
    </row>
    <row r="7" spans="1:34" ht="14.25" customHeight="1">
      <c r="A7" s="60" t="s">
        <v>12</v>
      </c>
      <c r="B7" s="18" t="s">
        <v>114</v>
      </c>
      <c r="C7" s="16" t="s">
        <v>115</v>
      </c>
      <c r="D7" s="17">
        <v>2010</v>
      </c>
      <c r="E7" s="34" t="s">
        <v>58</v>
      </c>
      <c r="F7" s="63"/>
      <c r="G7" s="19"/>
      <c r="H7" s="19"/>
      <c r="I7" s="19"/>
      <c r="J7" s="19">
        <f>IF(I7&gt;0,(G7+H7+I7)/3,(G7+H7+I7)/2)</f>
        <v>0</v>
      </c>
      <c r="K7" s="19"/>
      <c r="L7" s="19">
        <f>SUM(10+F7-J7-K7)</f>
        <v>10</v>
      </c>
      <c r="M7" s="19">
        <v>1.1</v>
      </c>
      <c r="N7" s="19">
        <v>1.2</v>
      </c>
      <c r="O7" s="19">
        <v>1.4</v>
      </c>
      <c r="P7" s="19">
        <v>1.1</v>
      </c>
      <c r="Q7" s="19">
        <f>IF(P7&gt;0,(N7+O7+P7)/3,(N7+O7+P7)/2)</f>
        <v>1.2333333333333332</v>
      </c>
      <c r="R7" s="19"/>
      <c r="S7" s="19">
        <f>SUM(10+M7-Q7-R7)</f>
        <v>9.866666666666667</v>
      </c>
      <c r="T7" s="19">
        <v>4</v>
      </c>
      <c r="U7" s="19">
        <v>2.2</v>
      </c>
      <c r="V7" s="19">
        <v>2.4</v>
      </c>
      <c r="W7" s="19"/>
      <c r="X7" s="19">
        <f>IF(W7&gt;0,(U7+V7+W7)/3,(U7+V7+W7)/2)</f>
        <v>2.3</v>
      </c>
      <c r="Y7" s="19"/>
      <c r="Z7" s="67">
        <f>SUM(10+T7-X7-Y7)</f>
        <v>11.7</v>
      </c>
      <c r="AA7" s="22">
        <v>2.7</v>
      </c>
      <c r="AB7" s="19">
        <v>0.7</v>
      </c>
      <c r="AC7" s="19">
        <v>0.9</v>
      </c>
      <c r="AD7" s="19"/>
      <c r="AE7" s="19">
        <f>IF(AD7&gt;0,(AB7+AC7+AD7)/3,(AB7+AC7+AD7)/2)</f>
        <v>0.8</v>
      </c>
      <c r="AF7" s="19"/>
      <c r="AG7" s="71">
        <f>SUM(10+AA7-AE7-AF7)</f>
        <v>11.899999999999999</v>
      </c>
      <c r="AH7" s="49">
        <f>IF(F7=0,S7+AG7,0)</f>
        <v>21.766666666666666</v>
      </c>
    </row>
    <row r="8" spans="1:34" ht="14.25" customHeight="1">
      <c r="A8" s="60" t="s">
        <v>13</v>
      </c>
      <c r="B8" s="18" t="s">
        <v>112</v>
      </c>
      <c r="C8" s="16" t="s">
        <v>113</v>
      </c>
      <c r="D8" s="17">
        <v>2011</v>
      </c>
      <c r="E8" s="34" t="s">
        <v>58</v>
      </c>
      <c r="F8" s="63"/>
      <c r="G8" s="19"/>
      <c r="H8" s="19"/>
      <c r="I8" s="19"/>
      <c r="J8" s="19">
        <f>IF(I8&gt;0,(G8+H8+I8)/3,(G8+H8+I8)/2)</f>
        <v>0</v>
      </c>
      <c r="K8" s="19"/>
      <c r="L8" s="19">
        <f>SUM(10+F8-J8-K8)</f>
        <v>10</v>
      </c>
      <c r="M8" s="19">
        <v>1.6</v>
      </c>
      <c r="N8" s="19">
        <v>2</v>
      </c>
      <c r="O8" s="19">
        <v>1.9</v>
      </c>
      <c r="P8" s="19">
        <v>1.6</v>
      </c>
      <c r="Q8" s="19">
        <f>IF(P8&gt;0,(N8+O8+P8)/3,(N8+O8+P8)/2)</f>
        <v>1.8333333333333333</v>
      </c>
      <c r="R8" s="19"/>
      <c r="S8" s="19">
        <f>SUM(10+M8-Q8-R8)</f>
        <v>9.766666666666666</v>
      </c>
      <c r="T8" s="19">
        <v>4.3</v>
      </c>
      <c r="U8" s="19">
        <v>2.6</v>
      </c>
      <c r="V8" s="19">
        <v>2.7</v>
      </c>
      <c r="W8" s="19"/>
      <c r="X8" s="19">
        <f>IF(W8&gt;0,(U8+V8+W8)/3,(U8+V8+W8)/2)</f>
        <v>2.6500000000000004</v>
      </c>
      <c r="Y8" s="19"/>
      <c r="Z8" s="67">
        <f>SUM(10+T8-X8-Y8)</f>
        <v>11.65</v>
      </c>
      <c r="AA8" s="22">
        <v>2.7</v>
      </c>
      <c r="AB8" s="19">
        <v>0.9</v>
      </c>
      <c r="AC8" s="19">
        <v>0.9</v>
      </c>
      <c r="AD8" s="19"/>
      <c r="AE8" s="19">
        <f>IF(AD8&gt;0,(AB8+AC8+AD8)/3,(AB8+AC8+AD8)/2)</f>
        <v>0.9</v>
      </c>
      <c r="AF8" s="19"/>
      <c r="AG8" s="71">
        <f>SUM(10+AA8-AE8-AF8)</f>
        <v>11.799999999999999</v>
      </c>
      <c r="AH8" s="49">
        <f>IF(F8=0,S8+AG8,0)</f>
        <v>21.566666666666663</v>
      </c>
    </row>
    <row r="9" spans="1:34" ht="14.25" customHeight="1">
      <c r="A9" s="60" t="s">
        <v>14</v>
      </c>
      <c r="B9" s="18" t="s">
        <v>110</v>
      </c>
      <c r="C9" s="16" t="s">
        <v>111</v>
      </c>
      <c r="D9" s="17">
        <v>2011</v>
      </c>
      <c r="E9" s="34" t="s">
        <v>58</v>
      </c>
      <c r="F9" s="63"/>
      <c r="G9" s="19"/>
      <c r="H9" s="19"/>
      <c r="I9" s="19"/>
      <c r="J9" s="19">
        <f>IF(I9&gt;0,(G9+H9+I9)/3,(G9+H9+I9)/2)</f>
        <v>0</v>
      </c>
      <c r="K9" s="19"/>
      <c r="L9" s="19">
        <f>SUM(10+F9-J9-K9)</f>
        <v>10</v>
      </c>
      <c r="M9" s="19">
        <v>1.6</v>
      </c>
      <c r="N9" s="19">
        <v>1.8</v>
      </c>
      <c r="O9" s="19">
        <v>1.6</v>
      </c>
      <c r="P9" s="19">
        <v>1.7</v>
      </c>
      <c r="Q9" s="19">
        <f>IF(P9&gt;0,(N9+O9+P9)/3,(N9+O9+P9)/2)</f>
        <v>1.7000000000000002</v>
      </c>
      <c r="R9" s="19"/>
      <c r="S9" s="19">
        <f>SUM(10+M9-Q9-R9)</f>
        <v>9.899999999999999</v>
      </c>
      <c r="T9" s="19">
        <v>3.9</v>
      </c>
      <c r="U9" s="19">
        <v>3.1</v>
      </c>
      <c r="V9" s="19">
        <v>3.4</v>
      </c>
      <c r="W9" s="19"/>
      <c r="X9" s="19">
        <f>IF(W9&gt;0,(U9+V9+W9)/3,(U9+V9+W9)/2)</f>
        <v>3.25</v>
      </c>
      <c r="Y9" s="19"/>
      <c r="Z9" s="67">
        <f>SUM(10+T9-X9-Y9)</f>
        <v>10.65</v>
      </c>
      <c r="AA9" s="22">
        <v>2.7</v>
      </c>
      <c r="AB9" s="19">
        <v>1.2</v>
      </c>
      <c r="AC9" s="19">
        <v>1</v>
      </c>
      <c r="AD9" s="19"/>
      <c r="AE9" s="19">
        <f>IF(AD9&gt;0,(AB9+AC9+AD9)/3,(AB9+AC9+AD9)/2)</f>
        <v>1.1</v>
      </c>
      <c r="AF9" s="19"/>
      <c r="AG9" s="71">
        <f>SUM(10+AA9-AE9-AF9)</f>
        <v>11.6</v>
      </c>
      <c r="AH9" s="49">
        <f>IF(F9=0,S9+AG9,0)</f>
        <v>21.5</v>
      </c>
    </row>
    <row r="10" spans="1:34" ht="14.25" customHeight="1">
      <c r="A10" s="60" t="s">
        <v>15</v>
      </c>
      <c r="B10" s="18" t="s">
        <v>109</v>
      </c>
      <c r="C10" s="16" t="s">
        <v>101</v>
      </c>
      <c r="D10" s="17">
        <v>2011</v>
      </c>
      <c r="E10" s="34" t="s">
        <v>58</v>
      </c>
      <c r="F10" s="63"/>
      <c r="G10" s="19"/>
      <c r="H10" s="19"/>
      <c r="I10" s="19"/>
      <c r="J10" s="19">
        <f>IF(I10&gt;0,(G10+H10+I10)/3,(G10+H10+I10)/2)</f>
        <v>0</v>
      </c>
      <c r="K10" s="19"/>
      <c r="L10" s="19">
        <f>SUM(10+F10-J10-K10)</f>
        <v>10</v>
      </c>
      <c r="M10" s="19">
        <v>1.1</v>
      </c>
      <c r="N10" s="19">
        <v>1.9</v>
      </c>
      <c r="O10" s="19">
        <v>1.9</v>
      </c>
      <c r="P10" s="19">
        <v>1.8</v>
      </c>
      <c r="Q10" s="19">
        <f>IF(P10&gt;0,(N10+O10+P10)/3,(N10+O10+P10)/2)</f>
        <v>1.8666666666666665</v>
      </c>
      <c r="R10" s="19"/>
      <c r="S10" s="19">
        <f>SUM(10+M10-Q10-R10)</f>
        <v>9.233333333333333</v>
      </c>
      <c r="T10" s="19">
        <v>4</v>
      </c>
      <c r="U10" s="19">
        <v>2.3</v>
      </c>
      <c r="V10" s="19">
        <v>2.4</v>
      </c>
      <c r="W10" s="19"/>
      <c r="X10" s="19">
        <f>IF(W10&gt;0,(U10+V10+W10)/3,(U10+V10+W10)/2)</f>
        <v>2.3499999999999996</v>
      </c>
      <c r="Y10" s="19"/>
      <c r="Z10" s="67">
        <f>SUM(10+T10-X10-Y10)</f>
        <v>11.65</v>
      </c>
      <c r="AA10" s="22">
        <v>2.7</v>
      </c>
      <c r="AB10" s="19">
        <v>1.2</v>
      </c>
      <c r="AC10" s="19">
        <v>1.3</v>
      </c>
      <c r="AD10" s="19"/>
      <c r="AE10" s="19">
        <f>IF(AD10&gt;0,(AB10+AC10+AD10)/3,(AB10+AC10+AD10)/2)</f>
        <v>1.25</v>
      </c>
      <c r="AF10" s="19"/>
      <c r="AG10" s="71">
        <f>SUM(10+AA10-AE10-AF10)</f>
        <v>11.45</v>
      </c>
      <c r="AH10" s="49">
        <f>IF(F10=0,S10+AG10,0)</f>
        <v>20.68333333333333</v>
      </c>
    </row>
    <row r="11" spans="1:34" ht="14.25" customHeight="1">
      <c r="A11" s="60" t="s">
        <v>16</v>
      </c>
      <c r="B11" s="18" t="s">
        <v>125</v>
      </c>
      <c r="C11" s="16" t="s">
        <v>53</v>
      </c>
      <c r="D11" s="17">
        <v>2009</v>
      </c>
      <c r="E11" s="34" t="s">
        <v>58</v>
      </c>
      <c r="F11" s="63"/>
      <c r="G11" s="19"/>
      <c r="H11" s="19"/>
      <c r="I11" s="19"/>
      <c r="J11" s="19">
        <f>IF(I11&gt;0,(G11+H11+I11)/3,(G11+H11+I11)/2)</f>
        <v>0</v>
      </c>
      <c r="K11" s="19"/>
      <c r="L11" s="19">
        <f>SUM(10+F11-J11-K11)</f>
        <v>10</v>
      </c>
      <c r="M11" s="19">
        <v>1.1</v>
      </c>
      <c r="N11" s="19">
        <v>1.7</v>
      </c>
      <c r="O11" s="19">
        <v>1.5</v>
      </c>
      <c r="P11" s="19">
        <v>1.3</v>
      </c>
      <c r="Q11" s="19">
        <f>IF(P11&gt;0,(N11+O11+P11)/3,(N11+O11+P11)/2)</f>
        <v>1.5</v>
      </c>
      <c r="R11" s="19"/>
      <c r="S11" s="19">
        <f>SUM(10+M11-Q11-R11)</f>
        <v>9.6</v>
      </c>
      <c r="T11" s="19">
        <v>2.7</v>
      </c>
      <c r="U11" s="19">
        <v>5.2</v>
      </c>
      <c r="V11" s="19">
        <v>5.2</v>
      </c>
      <c r="W11" s="19"/>
      <c r="X11" s="19">
        <f>IF(W11&gt;0,(U11+V11+W11)/3,(U11+V11+W11)/2)</f>
        <v>5.2</v>
      </c>
      <c r="Y11" s="19"/>
      <c r="Z11" s="67">
        <f>SUM(10+T11-X11-Y11)</f>
        <v>7.499999999999999</v>
      </c>
      <c r="AA11" s="22">
        <v>2.8</v>
      </c>
      <c r="AB11" s="19">
        <v>3</v>
      </c>
      <c r="AC11" s="19">
        <v>2.8</v>
      </c>
      <c r="AD11" s="19"/>
      <c r="AE11" s="19">
        <f>IF(AD11&gt;0,(AB11+AC11+AD11)/3,(AB11+AC11+AD11)/2)</f>
        <v>2.9</v>
      </c>
      <c r="AF11" s="19"/>
      <c r="AG11" s="71">
        <f>SUM(10+AA11-AE11-AF11)</f>
        <v>9.9</v>
      </c>
      <c r="AH11" s="49">
        <f>IF(F11=0,S11+AG11,0)</f>
        <v>19.5</v>
      </c>
    </row>
    <row r="12" spans="1:34" ht="14.25" customHeight="1">
      <c r="A12" s="60" t="s">
        <v>17</v>
      </c>
      <c r="B12" s="18" t="s">
        <v>122</v>
      </c>
      <c r="C12" s="16" t="s">
        <v>123</v>
      </c>
      <c r="D12" s="17">
        <v>2009</v>
      </c>
      <c r="E12" s="34" t="s">
        <v>58</v>
      </c>
      <c r="F12" s="63"/>
      <c r="G12" s="19"/>
      <c r="H12" s="19"/>
      <c r="I12" s="19"/>
      <c r="J12" s="19">
        <f>IF(I12&gt;0,(G12+H12+I12)/3,(G12+H12+I12)/2)</f>
        <v>0</v>
      </c>
      <c r="K12" s="19"/>
      <c r="L12" s="19">
        <f>SUM(10+F12-J12-K12)</f>
        <v>10</v>
      </c>
      <c r="M12" s="19">
        <v>1.1</v>
      </c>
      <c r="N12" s="19">
        <v>2</v>
      </c>
      <c r="O12" s="19">
        <v>2.2</v>
      </c>
      <c r="P12" s="19">
        <v>2.3</v>
      </c>
      <c r="Q12" s="19">
        <f>IF(P12&gt;0,(N12+O12+P12)/3,(N12+O12+P12)/2)</f>
        <v>2.1666666666666665</v>
      </c>
      <c r="R12" s="19"/>
      <c r="S12" s="19">
        <f>SUM(10+M12-Q12-R12)</f>
        <v>8.933333333333334</v>
      </c>
      <c r="T12" s="19">
        <v>3.5</v>
      </c>
      <c r="U12" s="19">
        <v>5.7</v>
      </c>
      <c r="V12" s="19">
        <v>5.9</v>
      </c>
      <c r="W12" s="19"/>
      <c r="X12" s="19">
        <f>IF(W12&gt;0,(U12+V12+W12)/3,(U12+V12+W12)/2)</f>
        <v>5.800000000000001</v>
      </c>
      <c r="Y12" s="19"/>
      <c r="Z12" s="67">
        <f>SUM(10+T12-X12-Y12)</f>
        <v>7.699999999999999</v>
      </c>
      <c r="AA12" s="22">
        <v>3</v>
      </c>
      <c r="AB12" s="19">
        <v>2.5</v>
      </c>
      <c r="AC12" s="19">
        <v>2.6</v>
      </c>
      <c r="AD12" s="19"/>
      <c r="AE12" s="19">
        <f>IF(AD12&gt;0,(AB12+AC12+AD12)/3,(AB12+AC12+AD12)/2)</f>
        <v>2.55</v>
      </c>
      <c r="AF12" s="19"/>
      <c r="AG12" s="71">
        <f>SUM(10+AA12-AE12-AF12)</f>
        <v>10.45</v>
      </c>
      <c r="AH12" s="49">
        <f>IF(F12=0,S12+AG12,0)</f>
        <v>19.383333333333333</v>
      </c>
    </row>
    <row r="13" spans="1:34" ht="14.25" customHeight="1">
      <c r="A13" s="60" t="s">
        <v>18</v>
      </c>
      <c r="B13" s="18" t="s">
        <v>124</v>
      </c>
      <c r="C13" s="16" t="s">
        <v>51</v>
      </c>
      <c r="D13" s="17">
        <v>2009</v>
      </c>
      <c r="E13" s="34" t="s">
        <v>58</v>
      </c>
      <c r="F13" s="63"/>
      <c r="G13" s="19"/>
      <c r="H13" s="19"/>
      <c r="I13" s="19"/>
      <c r="J13" s="19">
        <f>IF(I13&gt;0,(G13+H13+I13)/3,(G13+H13+I13)/2)</f>
        <v>0</v>
      </c>
      <c r="K13" s="19"/>
      <c r="L13" s="19">
        <f>SUM(10+F13-J13-K13)</f>
        <v>10</v>
      </c>
      <c r="M13" s="19">
        <v>2.1</v>
      </c>
      <c r="N13" s="19">
        <v>3</v>
      </c>
      <c r="O13" s="19">
        <v>3</v>
      </c>
      <c r="P13" s="19">
        <v>2.8</v>
      </c>
      <c r="Q13" s="19">
        <f>IF(P13&gt;0,(N13+O13+P13)/3,(N13+O13+P13)/2)</f>
        <v>2.9333333333333336</v>
      </c>
      <c r="R13" s="19"/>
      <c r="S13" s="19">
        <f>SUM(10+M13-Q13-R13)</f>
        <v>9.166666666666666</v>
      </c>
      <c r="T13" s="19">
        <v>3.2</v>
      </c>
      <c r="U13" s="19">
        <v>4.1</v>
      </c>
      <c r="V13" s="19">
        <v>4.2</v>
      </c>
      <c r="W13" s="19"/>
      <c r="X13" s="19">
        <f>IF(W13&gt;0,(U13+V13+W13)/3,(U13+V13+W13)/2)</f>
        <v>4.15</v>
      </c>
      <c r="Y13" s="19"/>
      <c r="Z13" s="67">
        <f>SUM(10+T13-X13-Y13)</f>
        <v>9.049999999999999</v>
      </c>
      <c r="AA13" s="22">
        <v>2.4</v>
      </c>
      <c r="AB13" s="19">
        <v>3</v>
      </c>
      <c r="AC13" s="19">
        <v>2.6</v>
      </c>
      <c r="AD13" s="19"/>
      <c r="AE13" s="19">
        <f>IF(AD13&gt;0,(AB13+AC13+AD13)/3,(AB13+AC13+AD13)/2)</f>
        <v>2.8</v>
      </c>
      <c r="AF13" s="19"/>
      <c r="AG13" s="71">
        <f>SUM(10+AA13-AE13-AF13)</f>
        <v>9.600000000000001</v>
      </c>
      <c r="AH13" s="49">
        <f>IF(F13=0,S13+AG13,0)</f>
        <v>18.766666666666666</v>
      </c>
    </row>
    <row r="14" spans="1:34" ht="12.75">
      <c r="A14" s="60" t="s">
        <v>19</v>
      </c>
      <c r="B14" s="18" t="s">
        <v>121</v>
      </c>
      <c r="C14" s="16" t="s">
        <v>55</v>
      </c>
      <c r="D14" s="17">
        <v>2009</v>
      </c>
      <c r="E14" s="34" t="s">
        <v>58</v>
      </c>
      <c r="F14" s="63"/>
      <c r="G14" s="19"/>
      <c r="H14" s="19"/>
      <c r="I14" s="19"/>
      <c r="J14" s="19">
        <f>IF(I14&gt;0,(G14+H14+I14)/3,(G14+H14+I14)/2)</f>
        <v>0</v>
      </c>
      <c r="K14" s="19"/>
      <c r="L14" s="19">
        <f>SUM(10+F14-J14-K14)</f>
        <v>10</v>
      </c>
      <c r="M14" s="19">
        <v>1.6</v>
      </c>
      <c r="N14" s="19">
        <v>2.5</v>
      </c>
      <c r="O14" s="19">
        <v>2.8</v>
      </c>
      <c r="P14" s="19">
        <v>2.5</v>
      </c>
      <c r="Q14" s="19">
        <f>IF(P14&gt;0,(N14+O14+P14)/3,(N14+O14+P14)/2)</f>
        <v>2.6</v>
      </c>
      <c r="R14" s="19"/>
      <c r="S14" s="19">
        <f>SUM(10+M14-Q14-R14)</f>
        <v>9</v>
      </c>
      <c r="T14" s="19">
        <v>3.9</v>
      </c>
      <c r="U14" s="19">
        <v>4.4</v>
      </c>
      <c r="V14" s="19">
        <v>4.5</v>
      </c>
      <c r="W14" s="19"/>
      <c r="X14" s="19">
        <f>IF(W14&gt;0,(U14+V14+W14)/3,(U14+V14+W14)/2)</f>
        <v>4.45</v>
      </c>
      <c r="Y14" s="19"/>
      <c r="Z14" s="67">
        <f>SUM(10+T14-X14-Y14)</f>
        <v>9.45</v>
      </c>
      <c r="AA14" s="22">
        <v>2.8</v>
      </c>
      <c r="AB14" s="19">
        <v>2.8</v>
      </c>
      <c r="AC14" s="19">
        <v>2.8</v>
      </c>
      <c r="AD14" s="19"/>
      <c r="AE14" s="19">
        <f>IF(AD14&gt;0,(AB14+AC14+AD14)/3,(AB14+AC14+AD14)/2)</f>
        <v>2.8</v>
      </c>
      <c r="AF14" s="19">
        <v>0.5</v>
      </c>
      <c r="AG14" s="71">
        <f>SUM(10+AA14-AE14-AF14)</f>
        <v>9.5</v>
      </c>
      <c r="AH14" s="49">
        <f>IF(F14=0,S14+AG14,0)</f>
        <v>18.5</v>
      </c>
    </row>
    <row r="15" spans="1:34" ht="13.5" thickBot="1">
      <c r="A15" s="61" t="s">
        <v>20</v>
      </c>
      <c r="B15" s="37" t="s">
        <v>119</v>
      </c>
      <c r="C15" s="58" t="s">
        <v>120</v>
      </c>
      <c r="D15" s="38">
        <v>2009</v>
      </c>
      <c r="E15" s="41" t="s">
        <v>58</v>
      </c>
      <c r="F15" s="64"/>
      <c r="G15" s="21"/>
      <c r="H15" s="21"/>
      <c r="I15" s="21"/>
      <c r="J15" s="21">
        <f>IF(I15&gt;0,(G15+H15+I15)/3,(G15+H15+I15)/2)</f>
        <v>0</v>
      </c>
      <c r="K15" s="21"/>
      <c r="L15" s="21">
        <f>SUM(10+F15-J15-K15)</f>
        <v>10</v>
      </c>
      <c r="M15" s="21">
        <v>2.3</v>
      </c>
      <c r="N15" s="21">
        <v>3.6</v>
      </c>
      <c r="O15" s="21">
        <v>3.6</v>
      </c>
      <c r="P15" s="21">
        <v>3.2</v>
      </c>
      <c r="Q15" s="21">
        <f>IF(P15&gt;0,(N15+O15+P15)/3,(N15+O15+P15)/2)</f>
        <v>3.466666666666667</v>
      </c>
      <c r="R15" s="21"/>
      <c r="S15" s="21">
        <f>SUM(10+M15-Q15-R15)</f>
        <v>8.833333333333334</v>
      </c>
      <c r="T15" s="21">
        <v>3.9</v>
      </c>
      <c r="U15" s="21">
        <v>4.5</v>
      </c>
      <c r="V15" s="21">
        <v>4.6</v>
      </c>
      <c r="W15" s="21"/>
      <c r="X15" s="21">
        <f>IF(W15&gt;0,(U15+V15+W15)/3,(U15+V15+W15)/2)</f>
        <v>4.55</v>
      </c>
      <c r="Y15" s="21"/>
      <c r="Z15" s="68">
        <f>SUM(10+T15-X15-Y15)</f>
        <v>9.350000000000001</v>
      </c>
      <c r="AA15" s="25">
        <v>2.3</v>
      </c>
      <c r="AB15" s="21">
        <v>3.2</v>
      </c>
      <c r="AC15" s="21">
        <v>3</v>
      </c>
      <c r="AD15" s="21"/>
      <c r="AE15" s="21">
        <f>IF(AD15&gt;0,(AB15+AC15+AD15)/3,(AB15+AC15+AD15)/2)</f>
        <v>3.1</v>
      </c>
      <c r="AF15" s="21"/>
      <c r="AG15" s="72">
        <f>SUM(10+AA15-AE15-AF15)</f>
        <v>9.200000000000001</v>
      </c>
      <c r="AH15" s="70">
        <f>IF(F15=0,S15+AG15,0)</f>
        <v>18.033333333333335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zoomScale="110" zoomScaleNormal="110" zoomScalePageLayoutView="0"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15.00390625" style="0" bestFit="1" customWidth="1"/>
    <col min="3" max="3" width="11.00390625" style="0" bestFit="1" customWidth="1"/>
    <col min="4" max="4" width="9.00390625" style="0" customWidth="1"/>
    <col min="5" max="5" width="18.25390625" style="51" customWidth="1"/>
    <col min="6" max="11" width="5.75390625" style="0" hidden="1" customWidth="1"/>
    <col min="12" max="12" width="10.375" style="0" hidden="1" customWidth="1"/>
    <col min="13" max="18" width="5.75390625" style="0" customWidth="1"/>
    <col min="19" max="19" width="10.875" style="0" customWidth="1"/>
    <col min="20" max="25" width="5.75390625" style="0" hidden="1" customWidth="1"/>
    <col min="26" max="26" width="11.00390625" style="0" hidden="1" customWidth="1"/>
    <col min="27" max="32" width="5.75390625" style="0" customWidth="1"/>
    <col min="33" max="33" width="11.125" style="0" customWidth="1"/>
    <col min="34" max="34" width="11.25390625" style="0" customWidth="1"/>
  </cols>
  <sheetData>
    <row r="1" spans="1:34" ht="35.25" thickBo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</row>
    <row r="2" spans="1:34" ht="19.5" thickBot="1" thickTop="1">
      <c r="A2" s="108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22"/>
      <c r="AB2" s="122"/>
      <c r="AC2" s="122"/>
      <c r="AD2" s="122"/>
      <c r="AE2" s="122"/>
      <c r="AF2" s="122"/>
      <c r="AG2" s="122"/>
      <c r="AH2" s="110"/>
    </row>
    <row r="3" spans="1:34" ht="17.25" customHeight="1" thickBot="1" thickTop="1">
      <c r="A3" s="111" t="s">
        <v>0</v>
      </c>
      <c r="B3" s="113" t="s">
        <v>25</v>
      </c>
      <c r="C3" s="81" t="s">
        <v>1</v>
      </c>
      <c r="D3" s="95" t="s">
        <v>2</v>
      </c>
      <c r="E3" s="117" t="s">
        <v>3</v>
      </c>
      <c r="F3" s="102" t="s">
        <v>4</v>
      </c>
      <c r="G3" s="103"/>
      <c r="H3" s="103"/>
      <c r="I3" s="103"/>
      <c r="J3" s="103"/>
      <c r="K3" s="103"/>
      <c r="L3" s="104"/>
      <c r="M3" s="102" t="s">
        <v>28</v>
      </c>
      <c r="N3" s="103"/>
      <c r="O3" s="103"/>
      <c r="P3" s="103"/>
      <c r="Q3" s="103"/>
      <c r="R3" s="103"/>
      <c r="S3" s="104"/>
      <c r="T3" s="102" t="s">
        <v>29</v>
      </c>
      <c r="U3" s="103"/>
      <c r="V3" s="103"/>
      <c r="W3" s="103"/>
      <c r="X3" s="103"/>
      <c r="Y3" s="103"/>
      <c r="Z3" s="103"/>
      <c r="AA3" s="123" t="s">
        <v>5</v>
      </c>
      <c r="AB3" s="124"/>
      <c r="AC3" s="124"/>
      <c r="AD3" s="124"/>
      <c r="AE3" s="124"/>
      <c r="AF3" s="124"/>
      <c r="AG3" s="125"/>
      <c r="AH3" s="126" t="s">
        <v>6</v>
      </c>
    </row>
    <row r="4" spans="1:34" ht="21.75" customHeight="1" thickBot="1">
      <c r="A4" s="112"/>
      <c r="B4" s="114"/>
      <c r="C4" s="115"/>
      <c r="D4" s="116"/>
      <c r="E4" s="118"/>
      <c r="F4" s="46" t="s">
        <v>7</v>
      </c>
      <c r="G4" s="44" t="s">
        <v>32</v>
      </c>
      <c r="H4" s="45" t="s">
        <v>33</v>
      </c>
      <c r="I4" s="45" t="s">
        <v>34</v>
      </c>
      <c r="J4" s="45" t="s">
        <v>8</v>
      </c>
      <c r="K4" s="47" t="s">
        <v>9</v>
      </c>
      <c r="L4" s="48" t="s">
        <v>26</v>
      </c>
      <c r="M4" s="46" t="s">
        <v>7</v>
      </c>
      <c r="N4" s="44" t="s">
        <v>32</v>
      </c>
      <c r="O4" s="45" t="s">
        <v>33</v>
      </c>
      <c r="P4" s="45" t="s">
        <v>34</v>
      </c>
      <c r="Q4" s="45" t="s">
        <v>8</v>
      </c>
      <c r="R4" s="47" t="s">
        <v>9</v>
      </c>
      <c r="S4" s="48" t="s">
        <v>26</v>
      </c>
      <c r="T4" s="46" t="s">
        <v>7</v>
      </c>
      <c r="U4" s="44" t="s">
        <v>32</v>
      </c>
      <c r="V4" s="45" t="s">
        <v>33</v>
      </c>
      <c r="W4" s="45" t="s">
        <v>34</v>
      </c>
      <c r="X4" s="45" t="s">
        <v>8</v>
      </c>
      <c r="Y4" s="47" t="s">
        <v>9</v>
      </c>
      <c r="Z4" s="45" t="s">
        <v>26</v>
      </c>
      <c r="AA4" s="76" t="s">
        <v>7</v>
      </c>
      <c r="AB4" s="44" t="s">
        <v>32</v>
      </c>
      <c r="AC4" s="45" t="s">
        <v>33</v>
      </c>
      <c r="AD4" s="45" t="s">
        <v>34</v>
      </c>
      <c r="AE4" s="45" t="s">
        <v>8</v>
      </c>
      <c r="AF4" s="47" t="s">
        <v>9</v>
      </c>
      <c r="AG4" s="77" t="s">
        <v>26</v>
      </c>
      <c r="AH4" s="99"/>
    </row>
    <row r="5" spans="1:34" ht="14.25" customHeight="1" thickBot="1">
      <c r="A5" s="27" t="s">
        <v>10</v>
      </c>
      <c r="B5" s="31" t="s">
        <v>132</v>
      </c>
      <c r="C5" s="31" t="s">
        <v>98</v>
      </c>
      <c r="D5" s="32">
        <v>2008</v>
      </c>
      <c r="E5" s="78" t="s">
        <v>118</v>
      </c>
      <c r="F5" s="24"/>
      <c r="G5" s="20"/>
      <c r="H5" s="20"/>
      <c r="I5" s="20"/>
      <c r="J5" s="20">
        <f>IF(I5&gt;0,(G5+H5+I5)/3,(G5+H5+I5)/2)</f>
        <v>0</v>
      </c>
      <c r="K5" s="20"/>
      <c r="L5" s="66">
        <f>SUM(10+F5-J5-K5)</f>
        <v>10</v>
      </c>
      <c r="M5" s="24">
        <v>2</v>
      </c>
      <c r="N5" s="20">
        <v>2.5</v>
      </c>
      <c r="O5" s="20">
        <v>1.9</v>
      </c>
      <c r="P5" s="20">
        <v>1.4</v>
      </c>
      <c r="Q5" s="20">
        <f>IF(P5&gt;0,(N5+O5+P5)/3,(N5+O5+P5)/2)</f>
        <v>1.9333333333333336</v>
      </c>
      <c r="R5" s="20"/>
      <c r="S5" s="20">
        <f>SUM(10+M5-Q5-R5)</f>
        <v>10.066666666666666</v>
      </c>
      <c r="T5" s="20"/>
      <c r="U5" s="20"/>
      <c r="V5" s="20"/>
      <c r="W5" s="20"/>
      <c r="X5" s="20">
        <f>IF(W5&gt;0,(U5+V5+W5)/3,(U5+V5+W5)/2)</f>
        <v>0</v>
      </c>
      <c r="Y5" s="20"/>
      <c r="Z5" s="66">
        <f>SUM(10+T5-X5-Y5)</f>
        <v>10</v>
      </c>
      <c r="AA5" s="24">
        <v>3.2</v>
      </c>
      <c r="AB5" s="20">
        <v>1</v>
      </c>
      <c r="AC5" s="20">
        <v>1</v>
      </c>
      <c r="AD5" s="20"/>
      <c r="AE5" s="20">
        <f>IF(AD5&gt;0,(AB5+AC5+AD5)/3,(AB5+AC5+AD5)/2)</f>
        <v>1</v>
      </c>
      <c r="AF5" s="20"/>
      <c r="AG5" s="23">
        <f>SUM(10+AA5-AE5-AF5)</f>
        <v>12.2</v>
      </c>
      <c r="AH5" s="69">
        <f>IF(F5=0,S5+AG5,0)</f>
        <v>22.266666666666666</v>
      </c>
    </row>
    <row r="6" spans="1:34" ht="14.25" customHeight="1" thickBot="1">
      <c r="A6" s="28" t="s">
        <v>11</v>
      </c>
      <c r="B6" s="16" t="s">
        <v>133</v>
      </c>
      <c r="C6" s="16" t="s">
        <v>73</v>
      </c>
      <c r="D6" s="17">
        <v>2009</v>
      </c>
      <c r="E6" s="52" t="s">
        <v>118</v>
      </c>
      <c r="F6" s="22"/>
      <c r="G6" s="19"/>
      <c r="H6" s="19"/>
      <c r="I6" s="19"/>
      <c r="J6" s="19">
        <f>IF(I6&gt;0,(G6+H6+I6)/3,(G6+H6+I6)/2)</f>
        <v>0</v>
      </c>
      <c r="K6" s="19"/>
      <c r="L6" s="66">
        <f>SUM(10+F6-J6-K6)</f>
        <v>10</v>
      </c>
      <c r="M6" s="22">
        <v>2</v>
      </c>
      <c r="N6" s="19">
        <v>1.9</v>
      </c>
      <c r="O6" s="19">
        <v>1.5</v>
      </c>
      <c r="P6" s="19">
        <v>2.5</v>
      </c>
      <c r="Q6" s="19">
        <f>IF(P6&gt;0,(N6+O6+P6)/3,(N6+O6+P6)/2)</f>
        <v>1.9666666666666668</v>
      </c>
      <c r="R6" s="19"/>
      <c r="S6" s="19">
        <f>SUM(10+M6-Q6-R6)</f>
        <v>10.033333333333333</v>
      </c>
      <c r="T6" s="19"/>
      <c r="U6" s="19"/>
      <c r="V6" s="19"/>
      <c r="W6" s="19"/>
      <c r="X6" s="19">
        <f>IF(W6&gt;0,(U6+V6+W6)/3,(U6+V6+W6)/2)</f>
        <v>0</v>
      </c>
      <c r="Y6" s="19"/>
      <c r="Z6" s="67">
        <f>SUM(10+T6-X6-Y6)</f>
        <v>10</v>
      </c>
      <c r="AA6" s="22">
        <v>3</v>
      </c>
      <c r="AB6" s="19">
        <v>1.2</v>
      </c>
      <c r="AC6" s="19">
        <v>1.1</v>
      </c>
      <c r="AD6" s="19"/>
      <c r="AE6" s="19">
        <f>IF(AD6&gt;0,(AB6+AC6+AD6)/3,(AB6+AC6+AD6)/2)</f>
        <v>1.15</v>
      </c>
      <c r="AF6" s="19"/>
      <c r="AG6" s="71">
        <f>SUM(10+AA6-AE6-AF6)</f>
        <v>11.85</v>
      </c>
      <c r="AH6" s="49">
        <f>IF(F6=0,S6+AG6,0)</f>
        <v>21.883333333333333</v>
      </c>
    </row>
    <row r="7" spans="1:34" ht="14.25" customHeight="1" thickBot="1">
      <c r="A7" s="28" t="s">
        <v>12</v>
      </c>
      <c r="B7" s="16" t="s">
        <v>130</v>
      </c>
      <c r="C7" s="16" t="s">
        <v>131</v>
      </c>
      <c r="D7" s="17">
        <v>2008</v>
      </c>
      <c r="E7" s="52" t="s">
        <v>118</v>
      </c>
      <c r="F7" s="22"/>
      <c r="G7" s="19"/>
      <c r="H7" s="19"/>
      <c r="I7" s="19"/>
      <c r="J7" s="19">
        <f>IF(I7&gt;0,(G7+H7+I7)/3,(G7+H7+I7)/2)</f>
        <v>0</v>
      </c>
      <c r="K7" s="19"/>
      <c r="L7" s="66">
        <f>SUM(10+F7-J7-K7)</f>
        <v>10</v>
      </c>
      <c r="M7" s="22">
        <v>2</v>
      </c>
      <c r="N7" s="19">
        <v>2.1</v>
      </c>
      <c r="O7" s="19">
        <v>2.1</v>
      </c>
      <c r="P7" s="19">
        <v>2.1</v>
      </c>
      <c r="Q7" s="19">
        <f>IF(P7&gt;0,(N7+O7+P7)/3,(N7+O7+P7)/2)</f>
        <v>2.1</v>
      </c>
      <c r="R7" s="19"/>
      <c r="S7" s="19">
        <f>SUM(10+M7-Q7-R7)</f>
        <v>9.9</v>
      </c>
      <c r="T7" s="19"/>
      <c r="U7" s="19"/>
      <c r="V7" s="19"/>
      <c r="W7" s="19"/>
      <c r="X7" s="19">
        <f>IF(W7&gt;0,(U7+V7+W7)/3,(U7+V7+W7)/2)</f>
        <v>0</v>
      </c>
      <c r="Y7" s="19"/>
      <c r="Z7" s="67">
        <f>SUM(10+T7-X7-Y7)</f>
        <v>10</v>
      </c>
      <c r="AA7" s="22">
        <v>2.9</v>
      </c>
      <c r="AB7" s="19">
        <v>1.2</v>
      </c>
      <c r="AC7" s="19">
        <v>1.2</v>
      </c>
      <c r="AD7" s="19"/>
      <c r="AE7" s="19">
        <f>IF(AD7&gt;0,(AB7+AC7+AD7)/3,(AB7+AC7+AD7)/2)</f>
        <v>1.2</v>
      </c>
      <c r="AF7" s="19"/>
      <c r="AG7" s="71">
        <f>SUM(10+AA7-AE7-AF7)</f>
        <v>11.700000000000001</v>
      </c>
      <c r="AH7" s="49">
        <f>IF(F7=0,S7+AG7,0)</f>
        <v>21.6</v>
      </c>
    </row>
    <row r="8" spans="1:34" ht="14.25" customHeight="1" thickBot="1">
      <c r="A8" s="28" t="s">
        <v>13</v>
      </c>
      <c r="B8" s="16" t="s">
        <v>127</v>
      </c>
      <c r="C8" s="16" t="s">
        <v>128</v>
      </c>
      <c r="D8" s="17">
        <v>2009</v>
      </c>
      <c r="E8" s="52" t="s">
        <v>126</v>
      </c>
      <c r="F8" s="22"/>
      <c r="G8" s="19"/>
      <c r="H8" s="19"/>
      <c r="I8" s="19"/>
      <c r="J8" s="19">
        <f>IF(I8&gt;0,(G8+H8+I8)/3,(G8+H8+I8)/2)</f>
        <v>0</v>
      </c>
      <c r="K8" s="19"/>
      <c r="L8" s="66">
        <f>SUM(10+F8-J8-K8)</f>
        <v>10</v>
      </c>
      <c r="M8" s="22">
        <v>2.1</v>
      </c>
      <c r="N8" s="19">
        <v>5.1</v>
      </c>
      <c r="O8" s="19">
        <v>5.2</v>
      </c>
      <c r="P8" s="19">
        <v>4.8</v>
      </c>
      <c r="Q8" s="19">
        <f>IF(P8&gt;0,(N8+O8+P8)/3,(N8+O8+P8)/2)</f>
        <v>5.033333333333334</v>
      </c>
      <c r="R8" s="19"/>
      <c r="S8" s="19">
        <f>SUM(10+M8-Q8-R8)</f>
        <v>7.0666666666666655</v>
      </c>
      <c r="T8" s="19"/>
      <c r="U8" s="19"/>
      <c r="V8" s="19"/>
      <c r="W8" s="19"/>
      <c r="X8" s="19">
        <f>IF(W8&gt;0,(U8+V8+W8)/3,(U8+V8+W8)/2)</f>
        <v>0</v>
      </c>
      <c r="Y8" s="19"/>
      <c r="Z8" s="67">
        <f>SUM(10+T8-X8-Y8)</f>
        <v>10</v>
      </c>
      <c r="AA8" s="22">
        <v>2.8</v>
      </c>
      <c r="AB8" s="19">
        <v>2.1</v>
      </c>
      <c r="AC8" s="19">
        <v>2.3</v>
      </c>
      <c r="AD8" s="19"/>
      <c r="AE8" s="19">
        <f>IF(AD8&gt;0,(AB8+AC8+AD8)/3,(AB8+AC8+AD8)/2)</f>
        <v>2.2</v>
      </c>
      <c r="AF8" s="19"/>
      <c r="AG8" s="71">
        <f>SUM(10+AA8-AE8-AF8)</f>
        <v>10.600000000000001</v>
      </c>
      <c r="AH8" s="49">
        <f>IF(F8=0,S8+AG8,0)</f>
        <v>17.666666666666668</v>
      </c>
    </row>
    <row r="9" spans="1:34" ht="14.25" customHeight="1" thickBot="1">
      <c r="A9" s="29" t="s">
        <v>14</v>
      </c>
      <c r="B9" s="36" t="s">
        <v>129</v>
      </c>
      <c r="C9" s="36" t="s">
        <v>68</v>
      </c>
      <c r="D9" s="38">
        <v>2007</v>
      </c>
      <c r="E9" s="79" t="s">
        <v>126</v>
      </c>
      <c r="F9" s="25"/>
      <c r="G9" s="21"/>
      <c r="H9" s="21"/>
      <c r="I9" s="21"/>
      <c r="J9" s="21">
        <f>IF(I9&gt;0,(G9+H9+I9)/3,(G9+H9+I9)/2)</f>
        <v>0</v>
      </c>
      <c r="K9" s="21"/>
      <c r="L9" s="80">
        <f>SUM(10+F9-J9-K9)</f>
        <v>10</v>
      </c>
      <c r="M9" s="25">
        <v>1.5</v>
      </c>
      <c r="N9" s="21">
        <v>6.3</v>
      </c>
      <c r="O9" s="21">
        <v>5.6</v>
      </c>
      <c r="P9" s="21">
        <v>5.6</v>
      </c>
      <c r="Q9" s="21">
        <f>IF(P9&gt;0,(N9+O9+P9)/3,(N9+O9+P9)/2)</f>
        <v>5.833333333333333</v>
      </c>
      <c r="R9" s="21">
        <v>1</v>
      </c>
      <c r="S9" s="21">
        <f>SUM(10+M9-Q9-R9)</f>
        <v>4.666666666666667</v>
      </c>
      <c r="T9" s="21"/>
      <c r="U9" s="21"/>
      <c r="V9" s="21"/>
      <c r="W9" s="21"/>
      <c r="X9" s="21">
        <f>IF(W9&gt;0,(U9+V9+W9)/3,(U9+V9+W9)/2)</f>
        <v>0</v>
      </c>
      <c r="Y9" s="21"/>
      <c r="Z9" s="68">
        <f>SUM(10+T9-X9-Y9)</f>
        <v>10</v>
      </c>
      <c r="AA9" s="25">
        <v>2.9</v>
      </c>
      <c r="AB9" s="21">
        <v>2.5</v>
      </c>
      <c r="AC9" s="21">
        <v>2.6</v>
      </c>
      <c r="AD9" s="21"/>
      <c r="AE9" s="21">
        <f>IF(AD9&gt;0,(AB9+AC9+AD9)/3,(AB9+AC9+AD9)/2)</f>
        <v>2.55</v>
      </c>
      <c r="AF9" s="21"/>
      <c r="AG9" s="72">
        <f>SUM(10+AA9-AE9-AF9)</f>
        <v>10.350000000000001</v>
      </c>
      <c r="AH9" s="70">
        <f>IF(F9=0,S9+AG9,0)</f>
        <v>15.01666666666667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zoomScale="110" zoomScaleNormal="110" zoomScalePageLayoutView="0" workbookViewId="0" topLeftCell="A1">
      <selection activeCell="D20" sqref="D20"/>
    </sheetView>
  </sheetViews>
  <sheetFormatPr defaultColWidth="9.00390625" defaultRowHeight="12.75"/>
  <cols>
    <col min="1" max="1" width="6.125" style="0" customWidth="1"/>
    <col min="2" max="2" width="15.00390625" style="0" bestFit="1" customWidth="1"/>
    <col min="3" max="3" width="11.00390625" style="0" bestFit="1" customWidth="1"/>
    <col min="4" max="4" width="7.75390625" style="0" customWidth="1"/>
    <col min="5" max="5" width="18.25390625" style="51" customWidth="1"/>
    <col min="6" max="6" width="0.2421875" style="0" customWidth="1"/>
    <col min="7" max="11" width="5.75390625" style="0" hidden="1" customWidth="1"/>
    <col min="12" max="12" width="10.375" style="0" hidden="1" customWidth="1"/>
    <col min="13" max="18" width="5.75390625" style="0" customWidth="1"/>
    <col min="19" max="19" width="11.00390625" style="0" bestFit="1" customWidth="1"/>
    <col min="20" max="25" width="5.75390625" style="0" hidden="1" customWidth="1"/>
    <col min="26" max="26" width="10.00390625" style="0" hidden="1" customWidth="1"/>
    <col min="27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</row>
    <row r="2" spans="1:34" ht="19.5" thickBot="1" thickTop="1">
      <c r="A2" s="108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0"/>
    </row>
    <row r="3" spans="1:34" ht="17.25" customHeight="1" thickBot="1" thickTop="1">
      <c r="A3" s="111" t="s">
        <v>0</v>
      </c>
      <c r="B3" s="113" t="s">
        <v>25</v>
      </c>
      <c r="C3" s="81" t="s">
        <v>1</v>
      </c>
      <c r="D3" s="95" t="s">
        <v>2</v>
      </c>
      <c r="E3" s="117" t="s">
        <v>3</v>
      </c>
      <c r="F3" s="102" t="s">
        <v>4</v>
      </c>
      <c r="G3" s="103"/>
      <c r="H3" s="103"/>
      <c r="I3" s="103"/>
      <c r="J3" s="103"/>
      <c r="K3" s="103"/>
      <c r="L3" s="104"/>
      <c r="M3" s="102" t="s">
        <v>28</v>
      </c>
      <c r="N3" s="103"/>
      <c r="O3" s="103"/>
      <c r="P3" s="103"/>
      <c r="Q3" s="103"/>
      <c r="R3" s="103"/>
      <c r="S3" s="104"/>
      <c r="T3" s="102" t="s">
        <v>29</v>
      </c>
      <c r="U3" s="103"/>
      <c r="V3" s="103"/>
      <c r="W3" s="103"/>
      <c r="X3" s="103"/>
      <c r="Y3" s="103"/>
      <c r="Z3" s="104"/>
      <c r="AA3" s="102" t="s">
        <v>5</v>
      </c>
      <c r="AB3" s="103"/>
      <c r="AC3" s="103"/>
      <c r="AD3" s="103"/>
      <c r="AE3" s="103"/>
      <c r="AF3" s="103"/>
      <c r="AG3" s="104"/>
      <c r="AH3" s="100" t="s">
        <v>6</v>
      </c>
    </row>
    <row r="4" spans="1:34" ht="21.75" customHeight="1" thickBot="1">
      <c r="A4" s="91"/>
      <c r="B4" s="119"/>
      <c r="C4" s="82"/>
      <c r="D4" s="120"/>
      <c r="E4" s="121"/>
      <c r="F4" s="46" t="s">
        <v>7</v>
      </c>
      <c r="G4" s="44" t="s">
        <v>32</v>
      </c>
      <c r="H4" s="45" t="s">
        <v>33</v>
      </c>
      <c r="I4" s="45" t="s">
        <v>34</v>
      </c>
      <c r="J4" s="45" t="s">
        <v>8</v>
      </c>
      <c r="K4" s="47" t="s">
        <v>9</v>
      </c>
      <c r="L4" s="48" t="s">
        <v>26</v>
      </c>
      <c r="M4" s="46" t="s">
        <v>7</v>
      </c>
      <c r="N4" s="44" t="s">
        <v>32</v>
      </c>
      <c r="O4" s="45" t="s">
        <v>33</v>
      </c>
      <c r="P4" s="45" t="s">
        <v>34</v>
      </c>
      <c r="Q4" s="45" t="s">
        <v>8</v>
      </c>
      <c r="R4" s="47" t="s">
        <v>9</v>
      </c>
      <c r="S4" s="48" t="s">
        <v>26</v>
      </c>
      <c r="T4" s="46" t="s">
        <v>7</v>
      </c>
      <c r="U4" s="44" t="s">
        <v>32</v>
      </c>
      <c r="V4" s="45" t="s">
        <v>33</v>
      </c>
      <c r="W4" s="45" t="s">
        <v>34</v>
      </c>
      <c r="X4" s="45" t="s">
        <v>8</v>
      </c>
      <c r="Y4" s="47" t="s">
        <v>9</v>
      </c>
      <c r="Z4" s="48" t="s">
        <v>26</v>
      </c>
      <c r="AA4" s="46" t="s">
        <v>7</v>
      </c>
      <c r="AB4" s="44" t="s">
        <v>32</v>
      </c>
      <c r="AC4" s="45" t="s">
        <v>33</v>
      </c>
      <c r="AD4" s="45" t="s">
        <v>34</v>
      </c>
      <c r="AE4" s="45" t="s">
        <v>8</v>
      </c>
      <c r="AF4" s="47" t="s">
        <v>9</v>
      </c>
      <c r="AG4" s="48" t="s">
        <v>26</v>
      </c>
      <c r="AH4" s="101"/>
    </row>
    <row r="5" spans="1:34" ht="14.25" customHeight="1" thickBot="1">
      <c r="A5" s="27" t="s">
        <v>10</v>
      </c>
      <c r="B5" s="31" t="s">
        <v>137</v>
      </c>
      <c r="C5" s="31" t="s">
        <v>138</v>
      </c>
      <c r="D5" s="32">
        <v>2007</v>
      </c>
      <c r="E5" s="78" t="s">
        <v>58</v>
      </c>
      <c r="F5" s="24"/>
      <c r="G5" s="20"/>
      <c r="H5" s="20"/>
      <c r="I5" s="20"/>
      <c r="J5" s="20">
        <f>IF(I5&gt;0,(G5+H5+I5)/3,(G5+H5+I5)/2)</f>
        <v>0</v>
      </c>
      <c r="K5" s="20"/>
      <c r="L5" s="66">
        <f>SUM(10+F5-J5-K5)</f>
        <v>10</v>
      </c>
      <c r="M5" s="24">
        <v>2.5</v>
      </c>
      <c r="N5" s="20">
        <v>1.4</v>
      </c>
      <c r="O5" s="20">
        <v>1.5</v>
      </c>
      <c r="P5" s="20">
        <v>1.8</v>
      </c>
      <c r="Q5" s="20">
        <f>IF(P5&gt;0,(N5+O5+P5)/3,(N5+O5+P5)/2)</f>
        <v>1.5666666666666667</v>
      </c>
      <c r="R5" s="20"/>
      <c r="S5" s="23">
        <f>SUM(10+M5-Q5-R5)</f>
        <v>10.933333333333334</v>
      </c>
      <c r="T5" s="62"/>
      <c r="U5" s="20"/>
      <c r="V5" s="20"/>
      <c r="W5" s="20"/>
      <c r="X5" s="20">
        <f>IF(W5&gt;0,(U5+V5+W5)/3,(U5+V5+W5)/2)</f>
        <v>0</v>
      </c>
      <c r="Y5" s="20"/>
      <c r="Z5" s="66">
        <f>SUM(10+T5-X5-Y5)</f>
        <v>10</v>
      </c>
      <c r="AA5" s="24">
        <v>3.2</v>
      </c>
      <c r="AB5" s="20">
        <v>1</v>
      </c>
      <c r="AC5" s="20">
        <v>1.1</v>
      </c>
      <c r="AD5" s="20"/>
      <c r="AE5" s="20">
        <f>IF(AD5&gt;0,(AB5+AC5+AD5)/3,(AB5+AC5+AD5)/2)</f>
        <v>1.05</v>
      </c>
      <c r="AF5" s="20"/>
      <c r="AG5" s="23">
        <f>SUM(10+AA5-AE5-AF5)</f>
        <v>12.149999999999999</v>
      </c>
      <c r="AH5" s="56">
        <f>IF(F5=0,S5+AG5,0)</f>
        <v>23.083333333333332</v>
      </c>
    </row>
    <row r="6" spans="1:34" ht="14.25" customHeight="1" thickBot="1">
      <c r="A6" s="28" t="s">
        <v>11</v>
      </c>
      <c r="B6" s="16" t="s">
        <v>144</v>
      </c>
      <c r="C6" s="16" t="s">
        <v>145</v>
      </c>
      <c r="D6" s="17">
        <v>2007</v>
      </c>
      <c r="E6" s="52" t="s">
        <v>126</v>
      </c>
      <c r="F6" s="22"/>
      <c r="G6" s="19"/>
      <c r="H6" s="19"/>
      <c r="I6" s="19"/>
      <c r="J6" s="19">
        <f>IF(I6&gt;0,(G6+H6+I6)/3,(G6+H6+I6)/2)</f>
        <v>0</v>
      </c>
      <c r="K6" s="19"/>
      <c r="L6" s="66">
        <f>SUM(10+F6-J6-K6)</f>
        <v>10</v>
      </c>
      <c r="M6" s="22">
        <v>2.5</v>
      </c>
      <c r="N6" s="19">
        <v>2.2</v>
      </c>
      <c r="O6" s="19">
        <v>2</v>
      </c>
      <c r="P6" s="19">
        <v>2.2</v>
      </c>
      <c r="Q6" s="19">
        <f>IF(P6&gt;0,(N6+O6+P6)/3,(N6+O6+P6)/2)</f>
        <v>2.1333333333333333</v>
      </c>
      <c r="R6" s="19"/>
      <c r="S6" s="71">
        <f>SUM(10+M6-Q6-R6)</f>
        <v>10.366666666666667</v>
      </c>
      <c r="T6" s="63"/>
      <c r="U6" s="19"/>
      <c r="V6" s="19"/>
      <c r="W6" s="19"/>
      <c r="X6" s="19">
        <f>IF(W6&gt;0,(U6+V6+W6)/3,(U6+V6+W6)/2)</f>
        <v>0</v>
      </c>
      <c r="Y6" s="19"/>
      <c r="Z6" s="67">
        <f>SUM(10+T6-X6-Y6)</f>
        <v>10</v>
      </c>
      <c r="AA6" s="22">
        <v>2.8</v>
      </c>
      <c r="AB6" s="19">
        <v>1</v>
      </c>
      <c r="AC6" s="19">
        <v>1.1</v>
      </c>
      <c r="AD6" s="19"/>
      <c r="AE6" s="19">
        <f>IF(AD6&gt;0,(AB6+AC6+AD6)/3,(AB6+AC6+AD6)/2)</f>
        <v>1.05</v>
      </c>
      <c r="AF6" s="19"/>
      <c r="AG6" s="71">
        <f>SUM(10+AA6-AE6-AF6)</f>
        <v>11.75</v>
      </c>
      <c r="AH6" s="26">
        <f>IF(F6=0,S6+AG6,0)</f>
        <v>22.116666666666667</v>
      </c>
    </row>
    <row r="7" spans="1:34" ht="14.25" customHeight="1" thickBot="1">
      <c r="A7" s="28" t="s">
        <v>12</v>
      </c>
      <c r="B7" s="16" t="s">
        <v>65</v>
      </c>
      <c r="C7" s="16" t="s">
        <v>135</v>
      </c>
      <c r="D7" s="17">
        <v>2008</v>
      </c>
      <c r="E7" s="52" t="s">
        <v>58</v>
      </c>
      <c r="F7" s="22"/>
      <c r="G7" s="19"/>
      <c r="H7" s="19"/>
      <c r="I7" s="19"/>
      <c r="J7" s="19">
        <f>IF(I7&gt;0,(G7+H7+I7)/3,(G7+H7+I7)/2)</f>
        <v>0</v>
      </c>
      <c r="K7" s="19"/>
      <c r="L7" s="66">
        <f>SUM(10+F7-J7-K7)</f>
        <v>10</v>
      </c>
      <c r="M7" s="22">
        <v>2.5</v>
      </c>
      <c r="N7" s="19">
        <v>2.7</v>
      </c>
      <c r="O7" s="19">
        <v>2.8</v>
      </c>
      <c r="P7" s="19">
        <v>2.9</v>
      </c>
      <c r="Q7" s="19">
        <f>IF(P7&gt;0,(N7+O7+P7)/3,(N7+O7+P7)/2)</f>
        <v>2.8000000000000003</v>
      </c>
      <c r="R7" s="19"/>
      <c r="S7" s="71">
        <f>SUM(10+M7-Q7-R7)</f>
        <v>9.7</v>
      </c>
      <c r="T7" s="63"/>
      <c r="U7" s="19"/>
      <c r="V7" s="19"/>
      <c r="W7" s="19"/>
      <c r="X7" s="19">
        <f>IF(W7&gt;0,(U7+V7+W7)/3,(U7+V7+W7)/2)</f>
        <v>0</v>
      </c>
      <c r="Y7" s="19"/>
      <c r="Z7" s="67">
        <f>SUM(10+T7-X7-Y7)</f>
        <v>10</v>
      </c>
      <c r="AA7" s="22">
        <v>3.2</v>
      </c>
      <c r="AB7" s="19">
        <v>1.2</v>
      </c>
      <c r="AC7" s="19">
        <v>1.3</v>
      </c>
      <c r="AD7" s="19"/>
      <c r="AE7" s="19">
        <f>IF(AD7&gt;0,(AB7+AC7+AD7)/3,(AB7+AC7+AD7)/2)</f>
        <v>1.25</v>
      </c>
      <c r="AF7" s="19"/>
      <c r="AG7" s="71">
        <f>SUM(10+AA7-AE7-AF7)</f>
        <v>11.95</v>
      </c>
      <c r="AH7" s="26">
        <f>IF(F7=0,S7+AG7,0)</f>
        <v>21.65</v>
      </c>
    </row>
    <row r="8" spans="1:34" ht="14.25" customHeight="1" thickBot="1">
      <c r="A8" s="28" t="s">
        <v>13</v>
      </c>
      <c r="B8" s="16" t="s">
        <v>136</v>
      </c>
      <c r="C8" s="16" t="s">
        <v>73</v>
      </c>
      <c r="D8" s="17">
        <v>2007</v>
      </c>
      <c r="E8" s="52" t="s">
        <v>58</v>
      </c>
      <c r="F8" s="22"/>
      <c r="G8" s="19"/>
      <c r="H8" s="19"/>
      <c r="I8" s="19"/>
      <c r="J8" s="19">
        <f>IF(I8&gt;0,(G8+H8+I8)/3,(G8+H8+I8)/2)</f>
        <v>0</v>
      </c>
      <c r="K8" s="19"/>
      <c r="L8" s="66">
        <f>SUM(10+F8-J8-K8)</f>
        <v>10</v>
      </c>
      <c r="M8" s="22">
        <v>2.5</v>
      </c>
      <c r="N8" s="19">
        <v>3.2</v>
      </c>
      <c r="O8" s="19">
        <v>3.3</v>
      </c>
      <c r="P8" s="19">
        <v>3.5</v>
      </c>
      <c r="Q8" s="19">
        <f>IF(P8&gt;0,(N8+O8+P8)/3,(N8+O8+P8)/2)</f>
        <v>3.3333333333333335</v>
      </c>
      <c r="R8" s="19"/>
      <c r="S8" s="71">
        <f>SUM(10+M8-Q8-R8)</f>
        <v>9.166666666666666</v>
      </c>
      <c r="T8" s="63"/>
      <c r="U8" s="19"/>
      <c r="V8" s="19"/>
      <c r="W8" s="19"/>
      <c r="X8" s="19">
        <f>IF(W8&gt;0,(U8+V8+W8)/3,(U8+V8+W8)/2)</f>
        <v>0</v>
      </c>
      <c r="Y8" s="19"/>
      <c r="Z8" s="67">
        <f>SUM(10+T8-X8-Y8)</f>
        <v>10</v>
      </c>
      <c r="AA8" s="22">
        <v>3.2</v>
      </c>
      <c r="AB8" s="19">
        <v>1</v>
      </c>
      <c r="AC8" s="19">
        <v>1.3</v>
      </c>
      <c r="AD8" s="19"/>
      <c r="AE8" s="19">
        <f>IF(AD8&gt;0,(AB8+AC8+AD8)/3,(AB8+AC8+AD8)/2)</f>
        <v>1.15</v>
      </c>
      <c r="AF8" s="19"/>
      <c r="AG8" s="71">
        <f>SUM(10+AA8-AE8-AF8)</f>
        <v>12.049999999999999</v>
      </c>
      <c r="AH8" s="26">
        <f>IF(F8=0,S8+AG8,0)</f>
        <v>21.216666666666665</v>
      </c>
    </row>
    <row r="9" spans="1:34" ht="14.25" customHeight="1" thickBot="1">
      <c r="A9" s="28" t="s">
        <v>14</v>
      </c>
      <c r="B9" s="16" t="s">
        <v>146</v>
      </c>
      <c r="C9" s="16" t="s">
        <v>53</v>
      </c>
      <c r="D9" s="17">
        <v>2007</v>
      </c>
      <c r="E9" s="52" t="s">
        <v>126</v>
      </c>
      <c r="F9" s="22"/>
      <c r="G9" s="19"/>
      <c r="H9" s="19"/>
      <c r="I9" s="19"/>
      <c r="J9" s="19">
        <f>IF(I9&gt;0,(G9+H9+I9)/3,(G9+H9+I9)/2)</f>
        <v>0</v>
      </c>
      <c r="K9" s="19"/>
      <c r="L9" s="66">
        <f>SUM(10+F9-J9-K9)</f>
        <v>10</v>
      </c>
      <c r="M9" s="22">
        <v>2</v>
      </c>
      <c r="N9" s="19">
        <v>4</v>
      </c>
      <c r="O9" s="19">
        <v>3.7</v>
      </c>
      <c r="P9" s="19">
        <v>3.5</v>
      </c>
      <c r="Q9" s="19">
        <f>IF(P9&gt;0,(N9+O9+P9)/3,(N9+O9+P9)/2)</f>
        <v>3.733333333333333</v>
      </c>
      <c r="R9" s="19"/>
      <c r="S9" s="71">
        <f>SUM(10+M9-Q9-R9)</f>
        <v>8.266666666666667</v>
      </c>
      <c r="T9" s="63"/>
      <c r="U9" s="19"/>
      <c r="V9" s="19"/>
      <c r="W9" s="19"/>
      <c r="X9" s="19">
        <f>IF(W9&gt;0,(U9+V9+W9)/3,(U9+V9+W9)/2)</f>
        <v>0</v>
      </c>
      <c r="Y9" s="19"/>
      <c r="Z9" s="67">
        <f>SUM(10+T9-X9-Y9)</f>
        <v>10</v>
      </c>
      <c r="AA9" s="22">
        <v>2.9</v>
      </c>
      <c r="AB9" s="19">
        <v>1</v>
      </c>
      <c r="AC9" s="19">
        <v>1.1</v>
      </c>
      <c r="AD9" s="19"/>
      <c r="AE9" s="19">
        <f>IF(AD9&gt;0,(AB9+AC9+AD9)/3,(AB9+AC9+AD9)/2)</f>
        <v>1.05</v>
      </c>
      <c r="AF9" s="19"/>
      <c r="AG9" s="71">
        <f>SUM(10+AA9-AE9-AF9)</f>
        <v>11.85</v>
      </c>
      <c r="AH9" s="26">
        <f>IF(F9=0,S9+AG9,0)</f>
        <v>20.116666666666667</v>
      </c>
    </row>
    <row r="10" spans="1:34" ht="14.25" customHeight="1" thickBot="1">
      <c r="A10" s="28" t="s">
        <v>15</v>
      </c>
      <c r="B10" s="16" t="s">
        <v>147</v>
      </c>
      <c r="C10" s="16" t="s">
        <v>68</v>
      </c>
      <c r="D10" s="17">
        <v>2005</v>
      </c>
      <c r="E10" s="52" t="s">
        <v>126</v>
      </c>
      <c r="F10" s="22"/>
      <c r="G10" s="19"/>
      <c r="H10" s="19"/>
      <c r="I10" s="19"/>
      <c r="J10" s="19">
        <f>IF(I10&gt;0,(G10+H10+I10)/3,(G10+H10+I10)/2)</f>
        <v>0</v>
      </c>
      <c r="K10" s="19"/>
      <c r="L10" s="66">
        <f>SUM(10+F10-J10-K10)</f>
        <v>10</v>
      </c>
      <c r="M10" s="22">
        <v>2.5</v>
      </c>
      <c r="N10" s="19">
        <v>4.1</v>
      </c>
      <c r="O10" s="19">
        <v>4.1</v>
      </c>
      <c r="P10" s="19">
        <v>3.8</v>
      </c>
      <c r="Q10" s="19">
        <f>IF(P10&gt;0,(N10+O10+P10)/3,(N10+O10+P10)/2)</f>
        <v>4</v>
      </c>
      <c r="R10" s="19"/>
      <c r="S10" s="71">
        <f>SUM(10+M10-Q10-R10)</f>
        <v>8.5</v>
      </c>
      <c r="T10" s="63"/>
      <c r="U10" s="19"/>
      <c r="V10" s="19"/>
      <c r="W10" s="19"/>
      <c r="X10" s="19">
        <f>IF(W10&gt;0,(U10+V10+W10)/3,(U10+V10+W10)/2)</f>
        <v>0</v>
      </c>
      <c r="Y10" s="19"/>
      <c r="Z10" s="67">
        <f>SUM(10+T10-X10-Y10)</f>
        <v>10</v>
      </c>
      <c r="AA10" s="22">
        <v>2.8</v>
      </c>
      <c r="AB10" s="19">
        <v>1.3</v>
      </c>
      <c r="AC10" s="19">
        <v>1.1</v>
      </c>
      <c r="AD10" s="19"/>
      <c r="AE10" s="19">
        <f>IF(AD10&gt;0,(AB10+AC10+AD10)/3,(AB10+AC10+AD10)/2)</f>
        <v>1.2000000000000002</v>
      </c>
      <c r="AF10" s="19"/>
      <c r="AG10" s="71">
        <f>SUM(10+AA10-AE10-AF10)</f>
        <v>11.600000000000001</v>
      </c>
      <c r="AH10" s="26">
        <f>IF(F10=0,S10+AG10,0)</f>
        <v>20.1</v>
      </c>
    </row>
    <row r="11" spans="1:34" ht="14.25" customHeight="1" thickBot="1">
      <c r="A11" s="28" t="s">
        <v>16</v>
      </c>
      <c r="B11" s="40" t="s">
        <v>119</v>
      </c>
      <c r="C11" s="40" t="s">
        <v>73</v>
      </c>
      <c r="D11" s="17">
        <v>2009</v>
      </c>
      <c r="E11" s="53" t="s">
        <v>58</v>
      </c>
      <c r="F11" s="22"/>
      <c r="G11" s="19"/>
      <c r="H11" s="19"/>
      <c r="I11" s="19"/>
      <c r="J11" s="19">
        <f>IF(I11&gt;0,(G11+H11+I11)/3,(G11+H11+I11)/2)</f>
        <v>0</v>
      </c>
      <c r="K11" s="19"/>
      <c r="L11" s="66">
        <f>SUM(10+F11-J11-K11)</f>
        <v>10</v>
      </c>
      <c r="M11" s="22">
        <v>2.5</v>
      </c>
      <c r="N11" s="19">
        <v>5</v>
      </c>
      <c r="O11" s="19">
        <v>4.7</v>
      </c>
      <c r="P11" s="19">
        <v>5.1</v>
      </c>
      <c r="Q11" s="19">
        <f>IF(P11&gt;0,(N11+O11+P11)/3,(N11+O11+P11)/2)</f>
        <v>4.933333333333333</v>
      </c>
      <c r="R11" s="19"/>
      <c r="S11" s="71">
        <f>SUM(10+M11-Q11-R11)</f>
        <v>7.566666666666667</v>
      </c>
      <c r="T11" s="63"/>
      <c r="U11" s="19"/>
      <c r="V11" s="19"/>
      <c r="W11" s="19"/>
      <c r="X11" s="19">
        <f>IF(W11&gt;0,(U11+V11+W11)/3,(U11+V11+W11)/2)</f>
        <v>0</v>
      </c>
      <c r="Y11" s="19"/>
      <c r="Z11" s="67">
        <f>SUM(10+T11-X11-Y11)</f>
        <v>10</v>
      </c>
      <c r="AA11" s="22">
        <v>3.2</v>
      </c>
      <c r="AB11" s="19">
        <v>1</v>
      </c>
      <c r="AC11" s="19">
        <v>1.3</v>
      </c>
      <c r="AD11" s="19"/>
      <c r="AE11" s="19">
        <f>IF(AD11&gt;0,(AB11+AC11+AD11)/3,(AB11+AC11+AD11)/2)</f>
        <v>1.15</v>
      </c>
      <c r="AF11" s="19"/>
      <c r="AG11" s="71">
        <f>SUM(10+AA11-AE11-AF11)</f>
        <v>12.049999999999999</v>
      </c>
      <c r="AH11" s="26">
        <f>IF(F11=0,S11+AG11,0)</f>
        <v>19.616666666666667</v>
      </c>
    </row>
    <row r="12" spans="1:34" ht="14.25" customHeight="1" thickBot="1">
      <c r="A12" s="28" t="s">
        <v>17</v>
      </c>
      <c r="B12" s="16" t="s">
        <v>156</v>
      </c>
      <c r="C12" s="16" t="s">
        <v>157</v>
      </c>
      <c r="D12" s="17">
        <v>2005</v>
      </c>
      <c r="E12" s="52" t="s">
        <v>126</v>
      </c>
      <c r="F12" s="22"/>
      <c r="G12" s="19"/>
      <c r="H12" s="19"/>
      <c r="I12" s="19"/>
      <c r="J12" s="19">
        <f>IF(I12&gt;0,(G12+H12+I12)/3,(G12+H12+I12)/2)</f>
        <v>0</v>
      </c>
      <c r="K12" s="19"/>
      <c r="L12" s="66">
        <f>SUM(10+F12-J12-K12)</f>
        <v>10</v>
      </c>
      <c r="M12" s="22">
        <v>2.5</v>
      </c>
      <c r="N12" s="19">
        <v>4</v>
      </c>
      <c r="O12" s="19">
        <v>3.6</v>
      </c>
      <c r="P12" s="19">
        <v>3.4</v>
      </c>
      <c r="Q12" s="19">
        <f>IF(P12&gt;0,(N12+O12+P12)/3,(N12+O12+P12)/2)</f>
        <v>3.6666666666666665</v>
      </c>
      <c r="R12" s="19"/>
      <c r="S12" s="71">
        <f>SUM(10+M12-Q12-R12)</f>
        <v>8.833333333333334</v>
      </c>
      <c r="T12" s="63"/>
      <c r="U12" s="19"/>
      <c r="V12" s="19"/>
      <c r="W12" s="19"/>
      <c r="X12" s="19">
        <f>IF(W12&gt;0,(U12+V12+W12)/3,(U12+V12+W12)/2)</f>
        <v>0</v>
      </c>
      <c r="Y12" s="19"/>
      <c r="Z12" s="67">
        <f>SUM(10+T12-X12-Y12)</f>
        <v>10</v>
      </c>
      <c r="AA12" s="22">
        <v>2.8</v>
      </c>
      <c r="AB12" s="19">
        <v>2.1</v>
      </c>
      <c r="AC12" s="19">
        <v>2.1</v>
      </c>
      <c r="AD12" s="19"/>
      <c r="AE12" s="19">
        <f>IF(AD12&gt;0,(AB12+AC12+AD12)/3,(AB12+AC12+AD12)/2)</f>
        <v>2.1</v>
      </c>
      <c r="AF12" s="19"/>
      <c r="AG12" s="71">
        <f>SUM(10+AA12-AE12-AF12)</f>
        <v>10.700000000000001</v>
      </c>
      <c r="AH12" s="26">
        <f>IF(F12=0,S12+AG12,0)</f>
        <v>19.533333333333335</v>
      </c>
    </row>
    <row r="13" spans="1:34" ht="14.25" customHeight="1" thickBot="1">
      <c r="A13" s="28" t="s">
        <v>18</v>
      </c>
      <c r="B13" s="16" t="s">
        <v>134</v>
      </c>
      <c r="C13" s="16" t="s">
        <v>98</v>
      </c>
      <c r="D13" s="17">
        <v>2008</v>
      </c>
      <c r="E13" s="52" t="s">
        <v>58</v>
      </c>
      <c r="F13" s="22"/>
      <c r="G13" s="19"/>
      <c r="H13" s="19"/>
      <c r="I13" s="19"/>
      <c r="J13" s="19">
        <f>IF(I13&gt;0,(G13+H13+I13)/3,(G13+H13+I13)/2)</f>
        <v>0</v>
      </c>
      <c r="K13" s="19"/>
      <c r="L13" s="66">
        <f>SUM(10+F13-J13-K13)</f>
        <v>10</v>
      </c>
      <c r="M13" s="22">
        <v>1.5</v>
      </c>
      <c r="N13" s="19">
        <v>3.9</v>
      </c>
      <c r="O13" s="19">
        <v>3.3</v>
      </c>
      <c r="P13" s="19">
        <v>3.3</v>
      </c>
      <c r="Q13" s="19">
        <f>IF(P13&gt;0,(N13+O13+P13)/3,(N13+O13+P13)/2)</f>
        <v>3.5</v>
      </c>
      <c r="R13" s="19"/>
      <c r="S13" s="71">
        <f>SUM(10+M13-Q13-R13)</f>
        <v>8</v>
      </c>
      <c r="T13" s="63"/>
      <c r="U13" s="19"/>
      <c r="V13" s="19"/>
      <c r="W13" s="19"/>
      <c r="X13" s="19">
        <f>IF(W13&gt;0,(U13+V13+W13)/3,(U13+V13+W13)/2)</f>
        <v>0</v>
      </c>
      <c r="Y13" s="19"/>
      <c r="Z13" s="67">
        <f>SUM(10+T13-X13-Y13)</f>
        <v>10</v>
      </c>
      <c r="AA13" s="22">
        <v>3.2</v>
      </c>
      <c r="AB13" s="19">
        <v>2.3</v>
      </c>
      <c r="AC13" s="19">
        <v>1.9</v>
      </c>
      <c r="AD13" s="19"/>
      <c r="AE13" s="19">
        <f>IF(AD13&gt;0,(AB13+AC13+AD13)/3,(AB13+AC13+AD13)/2)</f>
        <v>2.0999999999999996</v>
      </c>
      <c r="AF13" s="19"/>
      <c r="AG13" s="71">
        <f>SUM(10+AA13-AE13-AF13)</f>
        <v>11.1</v>
      </c>
      <c r="AH13" s="26">
        <f>IF(F13=0,S13+AG13,0)</f>
        <v>19.1</v>
      </c>
    </row>
    <row r="14" spans="1:34" ht="14.25" customHeight="1" thickBot="1">
      <c r="A14" s="28" t="s">
        <v>19</v>
      </c>
      <c r="B14" s="16" t="s">
        <v>143</v>
      </c>
      <c r="C14" s="16" t="s">
        <v>53</v>
      </c>
      <c r="D14" s="17">
        <v>2005</v>
      </c>
      <c r="E14" s="52" t="s">
        <v>42</v>
      </c>
      <c r="F14" s="22"/>
      <c r="G14" s="19"/>
      <c r="H14" s="19"/>
      <c r="I14" s="19"/>
      <c r="J14" s="19">
        <f>IF(I14&gt;0,(G14+H14+I14)/3,(G14+H14+I14)/2)</f>
        <v>0</v>
      </c>
      <c r="K14" s="19"/>
      <c r="L14" s="66">
        <f>SUM(10+F14-J14-K14)</f>
        <v>10</v>
      </c>
      <c r="M14" s="22">
        <v>2.6</v>
      </c>
      <c r="N14" s="19">
        <v>3.4</v>
      </c>
      <c r="O14" s="19">
        <v>3.5</v>
      </c>
      <c r="P14" s="19">
        <v>3.5</v>
      </c>
      <c r="Q14" s="19">
        <f>IF(P14&gt;0,(N14+O14+P14)/3,(N14+O14+P14)/2)</f>
        <v>3.466666666666667</v>
      </c>
      <c r="R14" s="19"/>
      <c r="S14" s="71">
        <f>SUM(10+M14-Q14-R14)</f>
        <v>9.133333333333333</v>
      </c>
      <c r="T14" s="63"/>
      <c r="U14" s="19"/>
      <c r="V14" s="19"/>
      <c r="W14" s="19"/>
      <c r="X14" s="19">
        <f>IF(W14&gt;0,(U14+V14+W14)/3,(U14+V14+W14)/2)</f>
        <v>0</v>
      </c>
      <c r="Y14" s="19"/>
      <c r="Z14" s="67">
        <f>SUM(10+T14-X14-Y14)</f>
        <v>10</v>
      </c>
      <c r="AA14" s="22">
        <v>3.1</v>
      </c>
      <c r="AB14" s="19">
        <v>3</v>
      </c>
      <c r="AC14" s="19">
        <v>3.4</v>
      </c>
      <c r="AD14" s="19"/>
      <c r="AE14" s="19">
        <f>IF(AD14&gt;0,(AB14+AC14+AD14)/3,(AB14+AC14+AD14)/2)</f>
        <v>3.2</v>
      </c>
      <c r="AF14" s="19"/>
      <c r="AG14" s="71">
        <f>SUM(10+AA14-AE14-AF14)</f>
        <v>9.899999999999999</v>
      </c>
      <c r="AH14" s="26">
        <f>IF(F14=0,S14+AG14,0)</f>
        <v>19.03333333333333</v>
      </c>
    </row>
    <row r="15" spans="1:34" ht="13.5" thickBot="1">
      <c r="A15" s="28" t="s">
        <v>20</v>
      </c>
      <c r="B15" s="40" t="s">
        <v>141</v>
      </c>
      <c r="C15" s="40" t="s">
        <v>51</v>
      </c>
      <c r="D15" s="17">
        <v>2006</v>
      </c>
      <c r="E15" s="52" t="s">
        <v>140</v>
      </c>
      <c r="F15" s="22"/>
      <c r="G15" s="19"/>
      <c r="H15" s="19"/>
      <c r="I15" s="19"/>
      <c r="J15" s="19">
        <f>IF(I15&gt;0,(G15+H15+I15)/3,(G15+H15+I15)/2)</f>
        <v>0</v>
      </c>
      <c r="K15" s="19"/>
      <c r="L15" s="66">
        <f>SUM(10+F15-J15-K15)</f>
        <v>10</v>
      </c>
      <c r="M15" s="22">
        <v>0.8</v>
      </c>
      <c r="N15" s="19">
        <v>2.4</v>
      </c>
      <c r="O15" s="19">
        <v>2.4</v>
      </c>
      <c r="P15" s="19">
        <v>2.2</v>
      </c>
      <c r="Q15" s="19">
        <f>IF(P15&gt;0,(N15+O15+P15)/3,(N15+O15+P15)/2)</f>
        <v>2.3333333333333335</v>
      </c>
      <c r="R15" s="19">
        <v>1</v>
      </c>
      <c r="S15" s="71">
        <f>SUM(10+M15-Q15-R15)</f>
        <v>7.466666666666667</v>
      </c>
      <c r="T15" s="63"/>
      <c r="U15" s="19"/>
      <c r="V15" s="19"/>
      <c r="W15" s="19"/>
      <c r="X15" s="19">
        <f>IF(W15&gt;0,(U15+V15+W15)/3,(U15+V15+W15)/2)</f>
        <v>0</v>
      </c>
      <c r="Y15" s="19"/>
      <c r="Z15" s="67">
        <f>SUM(10+T15-X15-Y15)</f>
        <v>10</v>
      </c>
      <c r="AA15" s="22">
        <v>2.9</v>
      </c>
      <c r="AB15" s="19">
        <v>2.5</v>
      </c>
      <c r="AC15" s="19">
        <v>3.1</v>
      </c>
      <c r="AD15" s="19"/>
      <c r="AE15" s="19">
        <f>IF(AD15&gt;0,(AB15+AC15+AD15)/3,(AB15+AC15+AD15)/2)</f>
        <v>2.8</v>
      </c>
      <c r="AF15" s="19"/>
      <c r="AG15" s="71">
        <f>SUM(10+AA15-AE15-AF15)</f>
        <v>10.100000000000001</v>
      </c>
      <c r="AH15" s="26">
        <f>IF(F15=0,S15+AG15,0)</f>
        <v>17.56666666666667</v>
      </c>
    </row>
    <row r="16" spans="1:34" ht="13.5" thickBot="1">
      <c r="A16" s="28" t="s">
        <v>21</v>
      </c>
      <c r="B16" s="40" t="s">
        <v>139</v>
      </c>
      <c r="C16" s="40" t="s">
        <v>98</v>
      </c>
      <c r="D16" s="17">
        <v>2007</v>
      </c>
      <c r="E16" s="53" t="s">
        <v>140</v>
      </c>
      <c r="F16" s="22"/>
      <c r="G16" s="19"/>
      <c r="H16" s="19"/>
      <c r="I16" s="19"/>
      <c r="J16" s="19">
        <f>IF(I16&gt;0,(G16+H16+I16)/3,(G16+H16+I16)/2)</f>
        <v>0</v>
      </c>
      <c r="K16" s="19"/>
      <c r="L16" s="66">
        <f>SUM(10+F16-J16-K16)</f>
        <v>10</v>
      </c>
      <c r="M16" s="22">
        <v>0.8</v>
      </c>
      <c r="N16" s="19">
        <v>2.6</v>
      </c>
      <c r="O16" s="19">
        <v>2.7</v>
      </c>
      <c r="P16" s="19">
        <v>2.5</v>
      </c>
      <c r="Q16" s="19">
        <f>IF(P16&gt;0,(N16+O16+P16)/3,(N16+O16+P16)/2)</f>
        <v>2.6</v>
      </c>
      <c r="R16" s="19">
        <v>1</v>
      </c>
      <c r="S16" s="71">
        <f>SUM(10+M16-Q16-R16)</f>
        <v>7.200000000000001</v>
      </c>
      <c r="T16" s="63"/>
      <c r="U16" s="19"/>
      <c r="V16" s="19"/>
      <c r="W16" s="19"/>
      <c r="X16" s="19">
        <f>IF(W16&gt;0,(U16+V16+W16)/3,(U16+V16+W16)/2)</f>
        <v>0</v>
      </c>
      <c r="Y16" s="19"/>
      <c r="Z16" s="67">
        <f>SUM(10+T16-X16-Y16)</f>
        <v>10</v>
      </c>
      <c r="AA16" s="22">
        <v>2.5</v>
      </c>
      <c r="AB16" s="19">
        <v>2.4</v>
      </c>
      <c r="AC16" s="19">
        <v>2.5</v>
      </c>
      <c r="AD16" s="19"/>
      <c r="AE16" s="19">
        <f>IF(AD16&gt;0,(AB16+AC16+AD16)/3,(AB16+AC16+AD16)/2)</f>
        <v>2.45</v>
      </c>
      <c r="AF16" s="19"/>
      <c r="AG16" s="71">
        <f>SUM(10+AA16-AE16-AF16)</f>
        <v>10.05</v>
      </c>
      <c r="AH16" s="26">
        <f>IF(F16=0,S16+AG16,0)</f>
        <v>17.25</v>
      </c>
    </row>
    <row r="17" spans="1:34" ht="13.5" thickBot="1">
      <c r="A17" s="29" t="s">
        <v>22</v>
      </c>
      <c r="B17" s="36" t="s">
        <v>142</v>
      </c>
      <c r="C17" s="36" t="s">
        <v>73</v>
      </c>
      <c r="D17" s="38">
        <v>2006</v>
      </c>
      <c r="E17" s="79" t="s">
        <v>140</v>
      </c>
      <c r="F17" s="25"/>
      <c r="G17" s="21"/>
      <c r="H17" s="21"/>
      <c r="I17" s="21"/>
      <c r="J17" s="21">
        <f>IF(I17&gt;0,(G17+H17+I17)/3,(G17+H17+I17)/2)</f>
        <v>0</v>
      </c>
      <c r="K17" s="21"/>
      <c r="L17" s="80">
        <f>SUM(10+F17-J17-K17)</f>
        <v>10</v>
      </c>
      <c r="M17" s="25">
        <v>0.7</v>
      </c>
      <c r="N17" s="21">
        <v>3.4</v>
      </c>
      <c r="O17" s="21">
        <v>3.5</v>
      </c>
      <c r="P17" s="21">
        <v>3</v>
      </c>
      <c r="Q17" s="21">
        <f>IF(P17&gt;0,(N17+O17+P17)/3,(N17+O17+P17)/2)</f>
        <v>3.3000000000000003</v>
      </c>
      <c r="R17" s="21">
        <v>2</v>
      </c>
      <c r="S17" s="72">
        <f>SUM(10+M17-Q17-R17)</f>
        <v>5.399999999999999</v>
      </c>
      <c r="T17" s="64"/>
      <c r="U17" s="21"/>
      <c r="V17" s="21"/>
      <c r="W17" s="21"/>
      <c r="X17" s="21">
        <f>IF(W17&gt;0,(U17+V17+W17)/3,(U17+V17+W17)/2)</f>
        <v>0</v>
      </c>
      <c r="Y17" s="21"/>
      <c r="Z17" s="68">
        <f>SUM(10+T17-X17-Y17)</f>
        <v>10</v>
      </c>
      <c r="AA17" s="25">
        <v>2.4</v>
      </c>
      <c r="AB17" s="21">
        <v>4.3</v>
      </c>
      <c r="AC17" s="21">
        <v>3.8</v>
      </c>
      <c r="AD17" s="21"/>
      <c r="AE17" s="21">
        <f>IF(AD17&gt;0,(AB17+AC17+AD17)/3,(AB17+AC17+AD17)/2)</f>
        <v>4.05</v>
      </c>
      <c r="AF17" s="21"/>
      <c r="AG17" s="72">
        <f>SUM(10+AA17-AE17-AF17)</f>
        <v>8.350000000000001</v>
      </c>
      <c r="AH17" s="57">
        <f>IF(F17=0,S17+AG17,0)</f>
        <v>13.75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tabSelected="1" zoomScale="110" zoomScaleNormal="110" zoomScalePageLayoutView="0" workbookViewId="0" topLeftCell="A1">
      <selection activeCell="A5" sqref="A5:AH10"/>
    </sheetView>
  </sheetViews>
  <sheetFormatPr defaultColWidth="9.00390625" defaultRowHeight="12.75"/>
  <cols>
    <col min="1" max="1" width="6.125" style="0" customWidth="1"/>
    <col min="2" max="2" width="15.00390625" style="0" bestFit="1" customWidth="1"/>
    <col min="3" max="3" width="11.00390625" style="0" bestFit="1" customWidth="1"/>
    <col min="4" max="4" width="9.125" style="0" customWidth="1"/>
    <col min="5" max="5" width="15.625" style="51" customWidth="1"/>
    <col min="6" max="6" width="0.2421875" style="0" customWidth="1"/>
    <col min="7" max="11" width="5.75390625" style="0" hidden="1" customWidth="1"/>
    <col min="12" max="12" width="10.375" style="0" hidden="1" customWidth="1"/>
    <col min="13" max="18" width="5.75390625" style="0" customWidth="1"/>
    <col min="19" max="19" width="10.75390625" style="0" bestFit="1" customWidth="1"/>
    <col min="20" max="25" width="5.75390625" style="0" hidden="1" customWidth="1"/>
    <col min="26" max="26" width="10.00390625" style="0" hidden="1" customWidth="1"/>
    <col min="27" max="32" width="5.75390625" style="0" customWidth="1"/>
    <col min="33" max="33" width="10.00390625" style="0" customWidth="1"/>
    <col min="34" max="34" width="11.25390625" style="0" customWidth="1"/>
  </cols>
  <sheetData>
    <row r="1" spans="1:34" ht="35.25" thickBot="1">
      <c r="A1" s="105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</row>
    <row r="2" spans="1:34" ht="19.5" thickBot="1" thickTop="1">
      <c r="A2" s="108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0"/>
    </row>
    <row r="3" spans="1:34" ht="17.25" customHeight="1" thickBot="1" thickTop="1">
      <c r="A3" s="111" t="s">
        <v>0</v>
      </c>
      <c r="B3" s="113" t="s">
        <v>25</v>
      </c>
      <c r="C3" s="81" t="s">
        <v>1</v>
      </c>
      <c r="D3" s="95" t="s">
        <v>2</v>
      </c>
      <c r="E3" s="117" t="s">
        <v>3</v>
      </c>
      <c r="F3" s="102" t="s">
        <v>4</v>
      </c>
      <c r="G3" s="103"/>
      <c r="H3" s="103"/>
      <c r="I3" s="103"/>
      <c r="J3" s="103"/>
      <c r="K3" s="103"/>
      <c r="L3" s="104"/>
      <c r="M3" s="102" t="s">
        <v>28</v>
      </c>
      <c r="N3" s="103"/>
      <c r="O3" s="103"/>
      <c r="P3" s="103"/>
      <c r="Q3" s="103"/>
      <c r="R3" s="103"/>
      <c r="S3" s="104"/>
      <c r="T3" s="102" t="s">
        <v>29</v>
      </c>
      <c r="U3" s="103"/>
      <c r="V3" s="103"/>
      <c r="W3" s="103"/>
      <c r="X3" s="103"/>
      <c r="Y3" s="103"/>
      <c r="Z3" s="104"/>
      <c r="AA3" s="102" t="s">
        <v>5</v>
      </c>
      <c r="AB3" s="103"/>
      <c r="AC3" s="103"/>
      <c r="AD3" s="103"/>
      <c r="AE3" s="103"/>
      <c r="AF3" s="103"/>
      <c r="AG3" s="104"/>
      <c r="AH3" s="100" t="s">
        <v>6</v>
      </c>
    </row>
    <row r="4" spans="1:34" ht="21.75" customHeight="1" thickBot="1">
      <c r="A4" s="91"/>
      <c r="B4" s="119"/>
      <c r="C4" s="82"/>
      <c r="D4" s="120"/>
      <c r="E4" s="121"/>
      <c r="F4" s="46" t="s">
        <v>7</v>
      </c>
      <c r="G4" s="44" t="s">
        <v>32</v>
      </c>
      <c r="H4" s="45" t="s">
        <v>33</v>
      </c>
      <c r="I4" s="45" t="s">
        <v>34</v>
      </c>
      <c r="J4" s="45" t="s">
        <v>8</v>
      </c>
      <c r="K4" s="47" t="s">
        <v>9</v>
      </c>
      <c r="L4" s="48" t="s">
        <v>26</v>
      </c>
      <c r="M4" s="46" t="s">
        <v>7</v>
      </c>
      <c r="N4" s="44" t="s">
        <v>32</v>
      </c>
      <c r="O4" s="45" t="s">
        <v>33</v>
      </c>
      <c r="P4" s="45" t="s">
        <v>34</v>
      </c>
      <c r="Q4" s="45" t="s">
        <v>8</v>
      </c>
      <c r="R4" s="47" t="s">
        <v>9</v>
      </c>
      <c r="S4" s="48" t="s">
        <v>26</v>
      </c>
      <c r="T4" s="46" t="s">
        <v>7</v>
      </c>
      <c r="U4" s="44" t="s">
        <v>32</v>
      </c>
      <c r="V4" s="45" t="s">
        <v>33</v>
      </c>
      <c r="W4" s="45" t="s">
        <v>34</v>
      </c>
      <c r="X4" s="45" t="s">
        <v>8</v>
      </c>
      <c r="Y4" s="47" t="s">
        <v>9</v>
      </c>
      <c r="Z4" s="48" t="s">
        <v>26</v>
      </c>
      <c r="AA4" s="46" t="s">
        <v>7</v>
      </c>
      <c r="AB4" s="44" t="s">
        <v>32</v>
      </c>
      <c r="AC4" s="45" t="s">
        <v>33</v>
      </c>
      <c r="AD4" s="45" t="s">
        <v>34</v>
      </c>
      <c r="AE4" s="45" t="s">
        <v>8</v>
      </c>
      <c r="AF4" s="47" t="s">
        <v>9</v>
      </c>
      <c r="AG4" s="48" t="s">
        <v>26</v>
      </c>
      <c r="AH4" s="101"/>
    </row>
    <row r="5" spans="1:34" ht="14.25" customHeight="1">
      <c r="A5" s="59" t="s">
        <v>10</v>
      </c>
      <c r="B5" s="73" t="s">
        <v>153</v>
      </c>
      <c r="C5" s="31" t="s">
        <v>104</v>
      </c>
      <c r="D5" s="32">
        <v>2005</v>
      </c>
      <c r="E5" s="33" t="s">
        <v>118</v>
      </c>
      <c r="F5" s="62"/>
      <c r="G5" s="20"/>
      <c r="H5" s="20"/>
      <c r="I5" s="20"/>
      <c r="J5" s="20">
        <f>IF(I5&gt;0,(G5+H5+I5)/3,(G5+H5+I5)/2)</f>
        <v>0</v>
      </c>
      <c r="K5" s="20"/>
      <c r="L5" s="20">
        <f>SUM(10+F5-J5-K5)</f>
        <v>10</v>
      </c>
      <c r="M5" s="20">
        <v>1.9</v>
      </c>
      <c r="N5" s="20">
        <v>2.6</v>
      </c>
      <c r="O5" s="20">
        <v>2</v>
      </c>
      <c r="P5" s="20">
        <v>2.3</v>
      </c>
      <c r="Q5" s="20">
        <f>IF(P5&gt;0,(N5+O5+P5)/3,(N5+O5+P5)/2)</f>
        <v>2.3</v>
      </c>
      <c r="R5" s="20"/>
      <c r="S5" s="20">
        <f>SUM(10+M5-Q5-R5)</f>
        <v>9.600000000000001</v>
      </c>
      <c r="T5" s="20"/>
      <c r="U5" s="20"/>
      <c r="V5" s="20"/>
      <c r="W5" s="20"/>
      <c r="X5" s="20">
        <f>IF(W5&gt;0,(U5+V5+W5)/3,(U5+V5+W5)/2)</f>
        <v>0</v>
      </c>
      <c r="Y5" s="20"/>
      <c r="Z5" s="66">
        <f>SUM(10+T5-X5-Y5)</f>
        <v>10</v>
      </c>
      <c r="AA5" s="24">
        <v>3.4</v>
      </c>
      <c r="AB5" s="20">
        <v>0.9</v>
      </c>
      <c r="AC5" s="20">
        <v>1.1</v>
      </c>
      <c r="AD5" s="20"/>
      <c r="AE5" s="20">
        <f>IF(AD5&gt;0,(AB5+AC5+AD5)/3,(AB5+AC5+AD5)/2)</f>
        <v>1</v>
      </c>
      <c r="AF5" s="20"/>
      <c r="AG5" s="23">
        <f>SUM(10+AA5-AE5-AF5)</f>
        <v>12.4</v>
      </c>
      <c r="AH5" s="69">
        <f>IF(F5=0,S5+AG5,0)</f>
        <v>22</v>
      </c>
    </row>
    <row r="6" spans="1:34" ht="14.25" customHeight="1">
      <c r="A6" s="60" t="s">
        <v>11</v>
      </c>
      <c r="B6" s="74" t="s">
        <v>109</v>
      </c>
      <c r="C6" s="16" t="s">
        <v>47</v>
      </c>
      <c r="D6" s="17">
        <v>2006</v>
      </c>
      <c r="E6" s="34" t="s">
        <v>58</v>
      </c>
      <c r="F6" s="63"/>
      <c r="G6" s="19"/>
      <c r="H6" s="19"/>
      <c r="I6" s="19"/>
      <c r="J6" s="19">
        <f>IF(I6&gt;0,(G6+H6+I6)/3,(G6+H6+I6)/2)</f>
        <v>0</v>
      </c>
      <c r="K6" s="19"/>
      <c r="L6" s="19">
        <f>SUM(10+F6-J6-K6)</f>
        <v>10</v>
      </c>
      <c r="M6" s="19">
        <v>2.5</v>
      </c>
      <c r="N6" s="19">
        <v>2.6</v>
      </c>
      <c r="O6" s="19">
        <v>2.5</v>
      </c>
      <c r="P6" s="19">
        <v>3</v>
      </c>
      <c r="Q6" s="19">
        <f>IF(P6&gt;0,(N6+O6+P6)/3,(N6+O6+P6)/2)</f>
        <v>2.6999999999999997</v>
      </c>
      <c r="R6" s="19"/>
      <c r="S6" s="19">
        <f>SUM(10+M6-Q6-R6)</f>
        <v>9.8</v>
      </c>
      <c r="T6" s="19"/>
      <c r="U6" s="19"/>
      <c r="V6" s="19"/>
      <c r="W6" s="19"/>
      <c r="X6" s="19">
        <f>IF(W6&gt;0,(U6+V6+W6)/3,(U6+V6+W6)/2)</f>
        <v>0</v>
      </c>
      <c r="Y6" s="19"/>
      <c r="Z6" s="67">
        <f>SUM(10+T6-X6-Y6)</f>
        <v>10</v>
      </c>
      <c r="AA6" s="22">
        <v>3.4</v>
      </c>
      <c r="AB6" s="19">
        <v>1.2</v>
      </c>
      <c r="AC6" s="19">
        <v>1.3</v>
      </c>
      <c r="AD6" s="19"/>
      <c r="AE6" s="19">
        <f>IF(AD6&gt;0,(AB6+AC6+AD6)/3,(AB6+AC6+AD6)/2)</f>
        <v>1.25</v>
      </c>
      <c r="AF6" s="19"/>
      <c r="AG6" s="71">
        <f>SUM(10+AA6-AE6-AF6)</f>
        <v>12.15</v>
      </c>
      <c r="AH6" s="49">
        <f>IF(F6=0,S6+AG6,0)</f>
        <v>21.950000000000003</v>
      </c>
    </row>
    <row r="7" spans="1:34" ht="14.25" customHeight="1">
      <c r="A7" s="60" t="s">
        <v>12</v>
      </c>
      <c r="B7" s="74" t="s">
        <v>148</v>
      </c>
      <c r="C7" s="16" t="s">
        <v>115</v>
      </c>
      <c r="D7" s="17">
        <v>2005</v>
      </c>
      <c r="E7" s="34" t="s">
        <v>58</v>
      </c>
      <c r="F7" s="63"/>
      <c r="G7" s="19"/>
      <c r="H7" s="19"/>
      <c r="I7" s="19"/>
      <c r="J7" s="19">
        <f>IF(I7&gt;0,(G7+H7+I7)/3,(G7+H7+I7)/2)</f>
        <v>0</v>
      </c>
      <c r="K7" s="19"/>
      <c r="L7" s="19">
        <f>SUM(10+F7-J7-K7)</f>
        <v>10</v>
      </c>
      <c r="M7" s="19">
        <v>2</v>
      </c>
      <c r="N7" s="19">
        <v>2.4</v>
      </c>
      <c r="O7" s="19">
        <v>2.3</v>
      </c>
      <c r="P7" s="19">
        <v>2.7</v>
      </c>
      <c r="Q7" s="19">
        <f>IF(P7&gt;0,(N7+O7+P7)/3,(N7+O7+P7)/2)</f>
        <v>2.4666666666666663</v>
      </c>
      <c r="R7" s="19"/>
      <c r="S7" s="19">
        <f>SUM(10+M7-Q7-R7)</f>
        <v>9.533333333333333</v>
      </c>
      <c r="T7" s="19"/>
      <c r="U7" s="19"/>
      <c r="V7" s="19"/>
      <c r="W7" s="19"/>
      <c r="X7" s="19">
        <f>IF(W7&gt;0,(U7+V7+W7)/3,(U7+V7+W7)/2)</f>
        <v>0</v>
      </c>
      <c r="Y7" s="19"/>
      <c r="Z7" s="67">
        <f>SUM(10+T7-X7-Y7)</f>
        <v>10</v>
      </c>
      <c r="AA7" s="22">
        <v>3</v>
      </c>
      <c r="AB7" s="19">
        <v>1.6</v>
      </c>
      <c r="AC7" s="19">
        <v>1.3</v>
      </c>
      <c r="AD7" s="19"/>
      <c r="AE7" s="19">
        <f>IF(AD7&gt;0,(AB7+AC7+AD7)/3,(AB7+AC7+AD7)/2)</f>
        <v>1.4500000000000002</v>
      </c>
      <c r="AF7" s="19"/>
      <c r="AG7" s="71">
        <f>SUM(10+AA7-AE7-AF7)</f>
        <v>11.55</v>
      </c>
      <c r="AH7" s="49">
        <f>IF(F7=0,S7+AG7,0)</f>
        <v>21.083333333333336</v>
      </c>
    </row>
    <row r="8" spans="1:34" ht="14.25" customHeight="1">
      <c r="A8" s="60" t="s">
        <v>13</v>
      </c>
      <c r="B8" s="42" t="s">
        <v>151</v>
      </c>
      <c r="C8" s="40" t="s">
        <v>152</v>
      </c>
      <c r="D8" s="17">
        <v>2004</v>
      </c>
      <c r="E8" s="34" t="s">
        <v>58</v>
      </c>
      <c r="F8" s="63"/>
      <c r="G8" s="19"/>
      <c r="H8" s="19"/>
      <c r="I8" s="19"/>
      <c r="J8" s="19">
        <f>IF(I8&gt;0,(G8+H8+I8)/3,(G8+H8+I8)/2)</f>
        <v>0</v>
      </c>
      <c r="K8" s="19"/>
      <c r="L8" s="19">
        <f>SUM(10+F8-J8-K8)</f>
        <v>10</v>
      </c>
      <c r="M8" s="19">
        <v>2</v>
      </c>
      <c r="N8" s="19">
        <v>2.9</v>
      </c>
      <c r="O8" s="19">
        <v>2.6</v>
      </c>
      <c r="P8" s="19">
        <v>2.1</v>
      </c>
      <c r="Q8" s="19">
        <f>IF(P8&gt;0,(N8+O8+P8)/3,(N8+O8+P8)/2)</f>
        <v>2.533333333333333</v>
      </c>
      <c r="R8" s="19"/>
      <c r="S8" s="19">
        <f>SUM(10+M8-Q8-R8)</f>
        <v>9.466666666666667</v>
      </c>
      <c r="T8" s="19"/>
      <c r="U8" s="19"/>
      <c r="V8" s="19"/>
      <c r="W8" s="19"/>
      <c r="X8" s="19">
        <f>IF(W8&gt;0,(U8+V8+W8)/3,(U8+V8+W8)/2)</f>
        <v>0</v>
      </c>
      <c r="Y8" s="19"/>
      <c r="Z8" s="67">
        <f>SUM(10+T8-X8-Y8)</f>
        <v>10</v>
      </c>
      <c r="AA8" s="22">
        <v>3.2</v>
      </c>
      <c r="AB8" s="19">
        <v>2</v>
      </c>
      <c r="AC8" s="19">
        <v>1.5</v>
      </c>
      <c r="AD8" s="19"/>
      <c r="AE8" s="19">
        <f>IF(AD8&gt;0,(AB8+AC8+AD8)/3,(AB8+AC8+AD8)/2)</f>
        <v>1.75</v>
      </c>
      <c r="AF8" s="19"/>
      <c r="AG8" s="71">
        <f>SUM(10+AA8-AE8-AF8)</f>
        <v>11.45</v>
      </c>
      <c r="AH8" s="49">
        <f>IF(F8=0,S8+AG8,0)</f>
        <v>20.916666666666664</v>
      </c>
    </row>
    <row r="9" spans="1:34" ht="14.25" customHeight="1">
      <c r="A9" s="60" t="s">
        <v>14</v>
      </c>
      <c r="B9" s="42" t="s">
        <v>149</v>
      </c>
      <c r="C9" s="40" t="s">
        <v>150</v>
      </c>
      <c r="D9" s="17">
        <v>2006</v>
      </c>
      <c r="E9" s="34" t="s">
        <v>58</v>
      </c>
      <c r="F9" s="63"/>
      <c r="G9" s="19"/>
      <c r="H9" s="19"/>
      <c r="I9" s="19"/>
      <c r="J9" s="19">
        <f>IF(I9&gt;0,(G9+H9+I9)/3,(G9+H9+I9)/2)</f>
        <v>0</v>
      </c>
      <c r="K9" s="19"/>
      <c r="L9" s="19">
        <f>SUM(10+F9-J9-K9)</f>
        <v>10</v>
      </c>
      <c r="M9" s="19">
        <v>1.9</v>
      </c>
      <c r="N9" s="19">
        <v>2.7</v>
      </c>
      <c r="O9" s="19">
        <v>2.5</v>
      </c>
      <c r="P9" s="19">
        <v>3</v>
      </c>
      <c r="Q9" s="19">
        <f>IF(P9&gt;0,(N9+O9+P9)/3,(N9+O9+P9)/2)</f>
        <v>2.733333333333333</v>
      </c>
      <c r="R9" s="19"/>
      <c r="S9" s="19">
        <f>SUM(10+M9-Q9-R9)</f>
        <v>9.166666666666668</v>
      </c>
      <c r="T9" s="19"/>
      <c r="U9" s="19"/>
      <c r="V9" s="19"/>
      <c r="W9" s="19"/>
      <c r="X9" s="19">
        <f>IF(W9&gt;0,(U9+V9+W9)/3,(U9+V9+W9)/2)</f>
        <v>0</v>
      </c>
      <c r="Y9" s="19"/>
      <c r="Z9" s="67">
        <f>SUM(10+T9-X9-Y9)</f>
        <v>10</v>
      </c>
      <c r="AA9" s="22">
        <v>2.8</v>
      </c>
      <c r="AB9" s="19">
        <v>1.3</v>
      </c>
      <c r="AC9" s="19">
        <v>1.3</v>
      </c>
      <c r="AD9" s="19"/>
      <c r="AE9" s="19">
        <f>IF(AD9&gt;0,(AB9+AC9+AD9)/3,(AB9+AC9+AD9)/2)</f>
        <v>1.3</v>
      </c>
      <c r="AF9" s="19"/>
      <c r="AG9" s="71">
        <f>SUM(10+AA9-AE9-AF9)</f>
        <v>11.5</v>
      </c>
      <c r="AH9" s="49">
        <f>IF(F9=0,S9+AG9,0)</f>
        <v>20.666666666666668</v>
      </c>
    </row>
    <row r="10" spans="1:34" ht="14.25" customHeight="1" thickBot="1">
      <c r="A10" s="61" t="s">
        <v>15</v>
      </c>
      <c r="B10" s="75" t="s">
        <v>154</v>
      </c>
      <c r="C10" s="36" t="s">
        <v>155</v>
      </c>
      <c r="D10" s="38">
        <v>2007</v>
      </c>
      <c r="E10" s="41" t="s">
        <v>118</v>
      </c>
      <c r="F10" s="64"/>
      <c r="G10" s="21"/>
      <c r="H10" s="21"/>
      <c r="I10" s="21"/>
      <c r="J10" s="21">
        <f>IF(I10&gt;0,(G10+H10+I10)/3,(G10+H10+I10)/2)</f>
        <v>0</v>
      </c>
      <c r="K10" s="21"/>
      <c r="L10" s="21">
        <f>SUM(10+F10-J10-K10)</f>
        <v>10</v>
      </c>
      <c r="M10" s="21">
        <v>1.9</v>
      </c>
      <c r="N10" s="21">
        <v>3.8</v>
      </c>
      <c r="O10" s="21">
        <v>4.4</v>
      </c>
      <c r="P10" s="21">
        <v>4.2</v>
      </c>
      <c r="Q10" s="21">
        <f>IF(P10&gt;0,(N10+O10+P10)/3,(N10+O10+P10)/2)</f>
        <v>4.133333333333333</v>
      </c>
      <c r="R10" s="21"/>
      <c r="S10" s="21">
        <f>SUM(10+M10-Q10-R10)</f>
        <v>7.7666666666666675</v>
      </c>
      <c r="T10" s="21"/>
      <c r="U10" s="21"/>
      <c r="V10" s="21"/>
      <c r="W10" s="21"/>
      <c r="X10" s="21">
        <f>IF(W10&gt;0,(U10+V10+W10)/3,(U10+V10+W10)/2)</f>
        <v>0</v>
      </c>
      <c r="Y10" s="21"/>
      <c r="Z10" s="68">
        <f>SUM(10+T10-X10-Y10)</f>
        <v>10</v>
      </c>
      <c r="AA10" s="25">
        <v>3.3</v>
      </c>
      <c r="AB10" s="21">
        <v>1.8</v>
      </c>
      <c r="AC10" s="21">
        <v>1.7</v>
      </c>
      <c r="AD10" s="21"/>
      <c r="AE10" s="21">
        <f>IF(AD10&gt;0,(AB10+AC10+AD10)/3,(AB10+AC10+AD10)/2)</f>
        <v>1.75</v>
      </c>
      <c r="AF10" s="21"/>
      <c r="AG10" s="72">
        <f>SUM(10+AA10-AE10-AF10)</f>
        <v>11.55</v>
      </c>
      <c r="AH10" s="70">
        <f>IF(F10=0,S10+AG10,0)</f>
        <v>19.31666666666667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Švejda</dc:creator>
  <cp:keywords/>
  <dc:description/>
  <cp:lastModifiedBy>compaq</cp:lastModifiedBy>
  <cp:lastPrinted>2017-11-04T14:29:21Z</cp:lastPrinted>
  <dcterms:created xsi:type="dcterms:W3CDTF">2018-11-30T10:11:13Z</dcterms:created>
  <dcterms:modified xsi:type="dcterms:W3CDTF">2018-12-01T12:35:47Z</dcterms:modified>
  <cp:category/>
  <cp:version/>
  <cp:contentType/>
  <cp:contentStatus/>
</cp:coreProperties>
</file>