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activeTab="3"/>
  </bookViews>
  <sheets>
    <sheet name="ZS" sheetId="1" r:id="rId1"/>
    <sheet name="List2" sheetId="2" state="hidden" r:id="rId2"/>
    <sheet name="MŽ" sheetId="3" r:id="rId3"/>
    <sheet name="SŽ" sheetId="4" r:id="rId4"/>
    <sheet name="Žákyně B" sheetId="5" r:id="rId5"/>
    <sheet name="JUN B" sheetId="6" r:id="rId6"/>
    <sheet name="ŽENY B" sheetId="7" r:id="rId7"/>
  </sheets>
  <definedNames/>
  <calcPr fullCalcOnLoad="1"/>
</workbook>
</file>

<file path=xl/sharedStrings.xml><?xml version="1.0" encoding="utf-8"?>
<sst xmlns="http://schemas.openxmlformats.org/spreadsheetml/2006/main" count="661" uniqueCount="183">
  <si>
    <t>Příjmení + jméno</t>
  </si>
  <si>
    <t>TJ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</si>
  <si>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</si>
  <si>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</si>
  <si>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</si>
  <si>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</si>
  <si>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</si>
  <si>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</si>
  <si>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</si>
  <si>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</si>
  <si>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</si>
  <si>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</si>
  <si>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</si>
  <si>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</si>
  <si>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</si>
  <si>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</si>
  <si>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</si>
  <si>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</si>
  <si>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</si>
  <si>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BODY</t>
  </si>
  <si>
    <t>CELKEM</t>
  </si>
  <si>
    <t>19.</t>
  </si>
  <si>
    <t>18.</t>
  </si>
  <si>
    <t>KLADINA</t>
  </si>
  <si>
    <t>PŘESKOK</t>
  </si>
  <si>
    <t>Trenér</t>
  </si>
  <si>
    <t>Staňková Tereza</t>
  </si>
  <si>
    <t>Kamenická Karolína</t>
  </si>
  <si>
    <t>BRADLA</t>
  </si>
  <si>
    <t>∑</t>
  </si>
  <si>
    <t>NEUTR.+SPEC.SR.</t>
  </si>
  <si>
    <t>D obt.</t>
  </si>
  <si>
    <t>AKROBACIE</t>
  </si>
  <si>
    <t>16.</t>
  </si>
  <si>
    <t>E výk.</t>
  </si>
  <si>
    <r>
      <t>E-</t>
    </r>
    <r>
      <rPr>
        <b/>
        <sz val="7"/>
        <rFont val="Calibri"/>
        <family val="2"/>
      </rPr>
      <t>Ø</t>
    </r>
  </si>
  <si>
    <t>ZÁKLADNÍ STUPEŇ</t>
  </si>
  <si>
    <t>E1</t>
  </si>
  <si>
    <t>E2</t>
  </si>
  <si>
    <t>E3</t>
  </si>
  <si>
    <t>E4</t>
  </si>
  <si>
    <t>ŽENY B</t>
  </si>
  <si>
    <t>JUNIORKY B</t>
  </si>
  <si>
    <t>ŽÁKYNĚ B</t>
  </si>
  <si>
    <t>Krajňáková Eliška</t>
  </si>
  <si>
    <t>Krajňáková Nela</t>
  </si>
  <si>
    <t>Pecínová Lucie</t>
  </si>
  <si>
    <t>Chrpová Barbora</t>
  </si>
  <si>
    <t>Kešnarová Barbora</t>
  </si>
  <si>
    <t>Štufková Tereza</t>
  </si>
  <si>
    <t xml:space="preserve">Jírová Gabriela </t>
  </si>
  <si>
    <t>20.</t>
  </si>
  <si>
    <t>21.</t>
  </si>
  <si>
    <t>22.</t>
  </si>
  <si>
    <t>23.</t>
  </si>
  <si>
    <t>24.</t>
  </si>
  <si>
    <t>25.</t>
  </si>
  <si>
    <t>26.</t>
  </si>
  <si>
    <t>27.</t>
  </si>
  <si>
    <t>Ročník</t>
  </si>
  <si>
    <t>Imbrová Karolína</t>
  </si>
  <si>
    <t>28.</t>
  </si>
  <si>
    <t>29.</t>
  </si>
  <si>
    <t>30.</t>
  </si>
  <si>
    <t>31.</t>
  </si>
  <si>
    <t>32.</t>
  </si>
  <si>
    <t>33.</t>
  </si>
  <si>
    <t>Huboňová,Látová</t>
  </si>
  <si>
    <t>Bago, Povišerová</t>
  </si>
  <si>
    <t>VÝSLEDKOVÁ LISTINA</t>
  </si>
  <si>
    <t>KRAJSKÝ PŘEBOR SG žen 24.5.2014 Jindřichův Hradec</t>
  </si>
  <si>
    <r>
      <t xml:space="preserve">Ředitel závodu: </t>
    </r>
    <r>
      <rPr>
        <b/>
        <i/>
        <sz val="11"/>
        <rFont val="Arial CE"/>
        <family val="0"/>
      </rPr>
      <t>Miroslava Zádrapová</t>
    </r>
  </si>
  <si>
    <r>
      <t xml:space="preserve">Hlavní rozhodčí: </t>
    </r>
    <r>
      <rPr>
        <b/>
        <i/>
        <sz val="11"/>
        <rFont val="Arial CE"/>
        <family val="0"/>
      </rPr>
      <t>Iva Novotná</t>
    </r>
  </si>
  <si>
    <t>Slovan J.Hradec</t>
  </si>
  <si>
    <t>Dubová,Jírová</t>
  </si>
  <si>
    <t>Maryšková Karolína</t>
  </si>
  <si>
    <t>Šoršová Lucie</t>
  </si>
  <si>
    <t>Holická Justýna</t>
  </si>
  <si>
    <t>Jarošová Barbora</t>
  </si>
  <si>
    <t>Wágnerová Sára</t>
  </si>
  <si>
    <t>Zádrapová,Vybíralová</t>
  </si>
  <si>
    <t>Kešnarová,Haneflová</t>
  </si>
  <si>
    <t>Dvořáková Adéla</t>
  </si>
  <si>
    <t xml:space="preserve">Šablatúrová Dorota </t>
  </si>
  <si>
    <t>Perle Franziska</t>
  </si>
  <si>
    <t xml:space="preserve">Trang Marie </t>
  </si>
  <si>
    <t>MLADŠÍ ŽÁKYNĚ</t>
  </si>
  <si>
    <t>STARŠÍ ŽÁKYNÉ</t>
  </si>
  <si>
    <t>TJ Merkur Č.Budějovice</t>
  </si>
  <si>
    <t>TJ Slovan J.Hradec</t>
  </si>
  <si>
    <t>Dvořáková,Huboňová,Látová</t>
  </si>
  <si>
    <t>Malechová Tereza</t>
  </si>
  <si>
    <t>Ellederová Aneta</t>
  </si>
  <si>
    <t>Vačkářová Eliška</t>
  </si>
  <si>
    <t>Nouzová Lucie</t>
  </si>
  <si>
    <t>Hrušková Anna</t>
  </si>
  <si>
    <t>Vondrášková Ema</t>
  </si>
  <si>
    <t>Horejšová,Černá</t>
  </si>
  <si>
    <t>Hajná Bára</t>
  </si>
  <si>
    <t>Ježková Lucie</t>
  </si>
  <si>
    <t>Vítová Viktorie</t>
  </si>
  <si>
    <t>Mičková Karolína</t>
  </si>
  <si>
    <t>Loko Veselí n/L.</t>
  </si>
  <si>
    <t>Novotná</t>
  </si>
  <si>
    <t>Přibylová Natálie</t>
  </si>
  <si>
    <t>Omastová Karolína</t>
  </si>
  <si>
    <t>Kubíková Hana</t>
  </si>
  <si>
    <t>TJ N.Včelnice</t>
  </si>
  <si>
    <t>Blechová</t>
  </si>
  <si>
    <t>Hánová Tereza</t>
  </si>
  <si>
    <t>Kolář</t>
  </si>
  <si>
    <t>Zaňáková Ivana</t>
  </si>
  <si>
    <t>Havelková Ema</t>
  </si>
  <si>
    <t>SG Pelhřimov</t>
  </si>
  <si>
    <t>Kolektiv trenérů</t>
  </si>
  <si>
    <t>Tomšů Kateřina</t>
  </si>
  <si>
    <t>Švecová Eliška</t>
  </si>
  <si>
    <t xml:space="preserve">SG Pelhřimov </t>
  </si>
  <si>
    <t>kolektiv trenérů</t>
  </si>
  <si>
    <t>Vratišovská Zlatka</t>
  </si>
  <si>
    <t>Popovičová Veronika</t>
  </si>
  <si>
    <t>Filisteinová Kristýna</t>
  </si>
  <si>
    <t>Spartak T.Sviny</t>
  </si>
  <si>
    <t>Hálová M.,Kunzová</t>
  </si>
  <si>
    <t>Řeháčková Anja</t>
  </si>
  <si>
    <t>Prachařová Martina</t>
  </si>
  <si>
    <t>Jenknerová Karolína</t>
  </si>
  <si>
    <t>Linhartová Bára</t>
  </si>
  <si>
    <t>Hálová M.</t>
  </si>
  <si>
    <t>Čermáková Adéla</t>
  </si>
  <si>
    <t>Spartak T.sviny</t>
  </si>
  <si>
    <t>Ježková Aneta</t>
  </si>
  <si>
    <t>Pazdírková Kateřina</t>
  </si>
  <si>
    <t>Ludvíková Kateřina</t>
  </si>
  <si>
    <t>Vágnerová Lucie</t>
  </si>
  <si>
    <t>Flašková Sofie</t>
  </si>
  <si>
    <t>Spartak S.Ústí</t>
  </si>
  <si>
    <t>Panošová,Cepák</t>
  </si>
  <si>
    <t>Rybáková Rozálie</t>
  </si>
  <si>
    <t>Slabá Marie</t>
  </si>
  <si>
    <t>Prokop, Blafková</t>
  </si>
  <si>
    <t>Kotalíková Diana</t>
  </si>
  <si>
    <t>Říhová Bára</t>
  </si>
  <si>
    <t>Veselá Gabriela</t>
  </si>
  <si>
    <t>Podlahová Karolína</t>
  </si>
  <si>
    <t>Panošová, Cepák</t>
  </si>
  <si>
    <t>Tušlová Natálie</t>
  </si>
  <si>
    <t>Bagová Nikola</t>
  </si>
  <si>
    <t>Šestáková Isabela</t>
  </si>
  <si>
    <t>Fošumová Sofie</t>
  </si>
  <si>
    <t>Vlažná Tina</t>
  </si>
  <si>
    <t>Dvořáková Kateřina</t>
  </si>
  <si>
    <t>Vozobulová Pavla</t>
  </si>
  <si>
    <t>Kašparová Adéla</t>
  </si>
  <si>
    <t>Merkur Č.B.</t>
  </si>
  <si>
    <t>Šumavan Vimperk</t>
  </si>
  <si>
    <t>Bagová,Dvořáková ,Kubešová</t>
  </si>
  <si>
    <t>Polívková,Vandělíková</t>
  </si>
  <si>
    <t>Povišerová,Nečasová</t>
  </si>
  <si>
    <t>Kotlíková</t>
  </si>
  <si>
    <t>Chromá Sára</t>
  </si>
  <si>
    <t>Trnková Anna</t>
  </si>
  <si>
    <t>Švehlová Kateřina</t>
  </si>
  <si>
    <t>Janáková Dominika</t>
  </si>
  <si>
    <t>Lazar Mara</t>
  </si>
  <si>
    <t>Chvátalová Tereza</t>
  </si>
  <si>
    <t>Merkur Č.B:</t>
  </si>
  <si>
    <t>Povišerová, Nečasová</t>
  </si>
  <si>
    <t>Bago, Imbrová</t>
  </si>
  <si>
    <t>Honzíková Klára</t>
  </si>
  <si>
    <t>Folbrechtová Neli</t>
  </si>
  <si>
    <t>Pučejdlová Zuzana</t>
  </si>
  <si>
    <t>Aubrechtová Kateřina</t>
  </si>
  <si>
    <t>Polívková, Vandělíková</t>
  </si>
  <si>
    <t>Polívková Zuzana</t>
  </si>
  <si>
    <t>Chalupová Petra</t>
  </si>
  <si>
    <t>Krtoušová Jana</t>
  </si>
  <si>
    <t>Sumavan Vimperk</t>
  </si>
  <si>
    <t>Picková Magdaléna</t>
  </si>
  <si>
    <t>Ø</t>
  </si>
  <si>
    <t>Záhorová Michaela</t>
  </si>
  <si>
    <t>Hanzlová Anna</t>
  </si>
  <si>
    <t>Pavlíková Leontina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</si>
</sst>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\ _K_č;[Red]#,##0.00\ _K_č"/>
    <numFmt numFmtId="166" formatCode="0.000;[Red]0.000"/>
    <numFmt numFmtId="167" formatCode="0.0;[Red]0.0"/>
    <numFmt numFmtId="168" formatCode="0;[Red]0"/>
    <numFmt numFmtId="169" formatCode="0.0"/>
    <numFmt numFmtId="170" formatCode="0.000"/>
    <numFmt numFmtId="171" formatCode="0.0000;[Red]0.0000"/>
    <numFmt numFmtId="172" formatCode="0.00000;[Red]0.00000"/>
    <numFmt numFmtId="173" formatCode="0.000000;[Red]0.000000"/>
    <numFmt numFmtId="174" formatCode="0.0000000;[Red]0.0000000"/>
    <numFmt numFmtId="175" formatCode="0.00000000;[Red]0.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i/>
      <sz val="14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7"/>
      <name val="Calibri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11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3399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wrapText="1"/>
    </xf>
    <xf numFmtId="166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170" fontId="7" fillId="33" borderId="18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170" fontId="7" fillId="33" borderId="22" xfId="0" applyNumberFormat="1" applyFont="1" applyFill="1" applyBorder="1" applyAlignment="1">
      <alignment horizontal="center"/>
    </xf>
    <xf numFmtId="166" fontId="8" fillId="0" borderId="23" xfId="0" applyNumberFormat="1" applyFont="1" applyFill="1" applyBorder="1" applyAlignment="1">
      <alignment horizontal="center"/>
    </xf>
    <xf numFmtId="49" fontId="12" fillId="34" borderId="21" xfId="0" applyNumberFormat="1" applyFont="1" applyFill="1" applyBorder="1" applyAlignment="1">
      <alignment horizontal="center" vertical="center" wrapText="1"/>
    </xf>
    <xf numFmtId="49" fontId="10" fillId="34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25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9" fontId="9" fillId="0" borderId="26" xfId="0" applyNumberFormat="1" applyFont="1" applyBorder="1" applyAlignment="1">
      <alignment horizontal="center"/>
    </xf>
    <xf numFmtId="169" fontId="9" fillId="0" borderId="27" xfId="0" applyNumberFormat="1" applyFont="1" applyBorder="1" applyAlignment="1">
      <alignment horizontal="center"/>
    </xf>
    <xf numFmtId="169" fontId="9" fillId="0" borderId="28" xfId="0" applyNumberFormat="1" applyFon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167" fontId="8" fillId="0" borderId="23" xfId="0" applyNumberFormat="1" applyFont="1" applyFill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169" fontId="9" fillId="0" borderId="32" xfId="0" applyNumberFormat="1" applyFont="1" applyBorder="1" applyAlignment="1">
      <alignment horizontal="center"/>
    </xf>
    <xf numFmtId="169" fontId="9" fillId="0" borderId="33" xfId="0" applyNumberFormat="1" applyFont="1" applyBorder="1" applyAlignment="1">
      <alignment horizontal="center"/>
    </xf>
    <xf numFmtId="169" fontId="9" fillId="0" borderId="34" xfId="0" applyNumberFormat="1" applyFont="1" applyBorder="1" applyAlignment="1">
      <alignment horizontal="center"/>
    </xf>
    <xf numFmtId="167" fontId="8" fillId="0" borderId="35" xfId="0" applyNumberFormat="1" applyFont="1" applyFill="1" applyBorder="1" applyAlignment="1">
      <alignment horizontal="center"/>
    </xf>
    <xf numFmtId="169" fontId="9" fillId="0" borderId="36" xfId="0" applyNumberFormat="1" applyFont="1" applyBorder="1" applyAlignment="1">
      <alignment horizontal="center"/>
    </xf>
    <xf numFmtId="169" fontId="9" fillId="0" borderId="37" xfId="0" applyNumberFormat="1" applyFont="1" applyBorder="1" applyAlignment="1">
      <alignment horizontal="center"/>
    </xf>
    <xf numFmtId="49" fontId="11" fillId="34" borderId="38" xfId="0" applyNumberFormat="1" applyFont="1" applyFill="1" applyBorder="1" applyAlignment="1">
      <alignment horizontal="center" vertical="center" wrapText="1"/>
    </xf>
    <xf numFmtId="169" fontId="8" fillId="0" borderId="32" xfId="0" applyNumberFormat="1" applyFont="1" applyFill="1" applyBorder="1" applyAlignment="1">
      <alignment horizontal="center"/>
    </xf>
    <xf numFmtId="169" fontId="8" fillId="0" borderId="33" xfId="0" applyNumberFormat="1" applyFont="1" applyFill="1" applyBorder="1" applyAlignment="1">
      <alignment horizontal="center"/>
    </xf>
    <xf numFmtId="169" fontId="8" fillId="0" borderId="34" xfId="0" applyNumberFormat="1" applyFont="1" applyFill="1" applyBorder="1" applyAlignment="1">
      <alignment horizontal="center"/>
    </xf>
    <xf numFmtId="164" fontId="8" fillId="35" borderId="39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10" fillId="34" borderId="40" xfId="0" applyNumberFormat="1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169" fontId="9" fillId="0" borderId="43" xfId="0" applyNumberFormat="1" applyFont="1" applyBorder="1" applyAlignment="1">
      <alignment horizontal="center"/>
    </xf>
    <xf numFmtId="169" fontId="9" fillId="0" borderId="44" xfId="0" applyNumberFormat="1" applyFont="1" applyBorder="1" applyAlignment="1">
      <alignment horizontal="center"/>
    </xf>
    <xf numFmtId="167" fontId="8" fillId="0" borderId="45" xfId="0" applyNumberFormat="1" applyFont="1" applyFill="1" applyBorder="1" applyAlignment="1">
      <alignment horizontal="center"/>
    </xf>
    <xf numFmtId="164" fontId="8" fillId="35" borderId="36" xfId="0" applyNumberFormat="1" applyFont="1" applyFill="1" applyBorder="1" applyAlignment="1">
      <alignment horizontal="center"/>
    </xf>
    <xf numFmtId="169" fontId="8" fillId="0" borderId="43" xfId="0" applyNumberFormat="1" applyFont="1" applyFill="1" applyBorder="1" applyAlignment="1">
      <alignment horizontal="center"/>
    </xf>
    <xf numFmtId="170" fontId="7" fillId="33" borderId="46" xfId="0" applyNumberFormat="1" applyFont="1" applyFill="1" applyBorder="1" applyAlignment="1">
      <alignment horizontal="center"/>
    </xf>
    <xf numFmtId="164" fontId="8" fillId="35" borderId="37" xfId="0" applyNumberFormat="1" applyFont="1" applyFill="1" applyBorder="1" applyAlignment="1">
      <alignment horizontal="center"/>
    </xf>
    <xf numFmtId="170" fontId="7" fillId="33" borderId="47" xfId="0" applyNumberFormat="1" applyFont="1" applyFill="1" applyBorder="1" applyAlignment="1">
      <alignment horizontal="center"/>
    </xf>
    <xf numFmtId="170" fontId="7" fillId="33" borderId="48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170" fontId="0" fillId="0" borderId="49" xfId="0" applyNumberFormat="1" applyBorder="1" applyAlignment="1">
      <alignment horizontal="center"/>
    </xf>
    <xf numFmtId="0" fontId="5" fillId="0" borderId="50" xfId="0" applyFont="1" applyBorder="1" applyAlignment="1">
      <alignment/>
    </xf>
    <xf numFmtId="0" fontId="3" fillId="0" borderId="50" xfId="0" applyFont="1" applyBorder="1" applyAlignment="1">
      <alignment wrapText="1"/>
    </xf>
    <xf numFmtId="0" fontId="1" fillId="34" borderId="5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3" fillId="0" borderId="57" xfId="0" applyFont="1" applyBorder="1" applyAlignment="1">
      <alignment/>
    </xf>
    <xf numFmtId="164" fontId="8" fillId="0" borderId="20" xfId="0" applyNumberFormat="1" applyFont="1" applyFill="1" applyBorder="1" applyAlignment="1">
      <alignment horizontal="center"/>
    </xf>
    <xf numFmtId="169" fontId="9" fillId="0" borderId="31" xfId="0" applyNumberFormat="1" applyFont="1" applyBorder="1" applyAlignment="1">
      <alignment horizontal="center"/>
    </xf>
    <xf numFmtId="169" fontId="9" fillId="0" borderId="58" xfId="0" applyNumberFormat="1" applyFont="1" applyBorder="1" applyAlignment="1">
      <alignment horizontal="center"/>
    </xf>
    <xf numFmtId="169" fontId="9" fillId="0" borderId="59" xfId="0" applyNumberFormat="1" applyFont="1" applyBorder="1" applyAlignment="1">
      <alignment horizontal="center"/>
    </xf>
    <xf numFmtId="164" fontId="8" fillId="35" borderId="60" xfId="0" applyNumberFormat="1" applyFont="1" applyFill="1" applyBorder="1" applyAlignment="1">
      <alignment horizontal="center"/>
    </xf>
    <xf numFmtId="169" fontId="8" fillId="0" borderId="58" xfId="0" applyNumberFormat="1" applyFont="1" applyFill="1" applyBorder="1" applyAlignment="1">
      <alignment horizontal="center"/>
    </xf>
    <xf numFmtId="170" fontId="7" fillId="33" borderId="53" xfId="0" applyNumberFormat="1" applyFont="1" applyFill="1" applyBorder="1" applyAlignment="1">
      <alignment horizontal="center"/>
    </xf>
    <xf numFmtId="0" fontId="0" fillId="0" borderId="61" xfId="0" applyBorder="1" applyAlignment="1">
      <alignment/>
    </xf>
    <xf numFmtId="167" fontId="8" fillId="0" borderId="20" xfId="0" applyNumberFormat="1" applyFont="1" applyFill="1" applyBorder="1" applyAlignment="1">
      <alignment horizontal="center"/>
    </xf>
    <xf numFmtId="167" fontId="8" fillId="0" borderId="21" xfId="0" applyNumberFormat="1" applyFont="1" applyFill="1" applyBorder="1" applyAlignment="1">
      <alignment horizontal="center"/>
    </xf>
    <xf numFmtId="164" fontId="8" fillId="35" borderId="31" xfId="0" applyNumberFormat="1" applyFont="1" applyFill="1" applyBorder="1" applyAlignment="1">
      <alignment horizontal="center"/>
    </xf>
    <xf numFmtId="170" fontId="7" fillId="33" borderId="62" xfId="0" applyNumberFormat="1" applyFont="1" applyFill="1" applyBorder="1" applyAlignment="1">
      <alignment horizontal="center"/>
    </xf>
    <xf numFmtId="170" fontId="7" fillId="33" borderId="63" xfId="0" applyNumberFormat="1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10" fillId="34" borderId="31" xfId="0" applyFont="1" applyFill="1" applyBorder="1" applyAlignment="1">
      <alignment horizontal="center" vertical="center" wrapText="1"/>
    </xf>
    <xf numFmtId="164" fontId="8" fillId="35" borderId="46" xfId="0" applyNumberFormat="1" applyFont="1" applyFill="1" applyBorder="1" applyAlignment="1">
      <alignment horizontal="center"/>
    </xf>
    <xf numFmtId="164" fontId="8" fillId="35" borderId="22" xfId="0" applyNumberFormat="1" applyFont="1" applyFill="1" applyBorder="1" applyAlignment="1">
      <alignment horizontal="center"/>
    </xf>
    <xf numFmtId="164" fontId="8" fillId="35" borderId="18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164" fontId="8" fillId="35" borderId="62" xfId="0" applyNumberFormat="1" applyFont="1" applyFill="1" applyBorder="1" applyAlignment="1">
      <alignment horizontal="center"/>
    </xf>
    <xf numFmtId="164" fontId="8" fillId="35" borderId="5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64" fontId="8" fillId="0" borderId="19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ymfed.cz/" TargetMode="External" /><Relationship Id="rId3" Type="http://schemas.openxmlformats.org/officeDocument/2006/relationships/hyperlink" Target="http://www.gymfed.cz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gymfed.cz/" TargetMode="External" /><Relationship Id="rId6" Type="http://schemas.openxmlformats.org/officeDocument/2006/relationships/hyperlink" Target="http://www.gymfed.c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ymfed.cz/" TargetMode="External" /><Relationship Id="rId3" Type="http://schemas.openxmlformats.org/officeDocument/2006/relationships/hyperlink" Target="http://www.gymfed.cz/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ymfed.cz/" TargetMode="External" /><Relationship Id="rId3" Type="http://schemas.openxmlformats.org/officeDocument/2006/relationships/hyperlink" Target="http://www.gymfed.cz/" TargetMode="Externa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ymfed.cz/" TargetMode="External" /><Relationship Id="rId3" Type="http://schemas.openxmlformats.org/officeDocument/2006/relationships/hyperlink" Target="http://www.gymfed.cz/" TargetMode="External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ymfed.cz/" TargetMode="External" /><Relationship Id="rId3" Type="http://schemas.openxmlformats.org/officeDocument/2006/relationships/hyperlink" Target="http://www.gymfed.cz/" TargetMode="External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://www.gymfed.cz/" TargetMode="External" /><Relationship Id="rId4" Type="http://schemas.openxmlformats.org/officeDocument/2006/relationships/hyperlink" Target="http://www.gymfed.c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1047750</xdr:colOff>
      <xdr:row>3</xdr:row>
      <xdr:rowOff>219075</xdr:rowOff>
    </xdr:to>
    <xdr:pic>
      <xdr:nvPicPr>
        <xdr:cNvPr id="1" name="Picture 5" descr="Česká gymnastická federa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209550</xdr:colOff>
      <xdr:row>0</xdr:row>
      <xdr:rowOff>190500</xdr:rowOff>
    </xdr:from>
    <xdr:to>
      <xdr:col>31</xdr:col>
      <xdr:colOff>304800</xdr:colOff>
      <xdr:row>3</xdr:row>
      <xdr:rowOff>180975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0" y="19050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1047750</xdr:colOff>
      <xdr:row>3</xdr:row>
      <xdr:rowOff>219075</xdr:rowOff>
    </xdr:to>
    <xdr:pic>
      <xdr:nvPicPr>
        <xdr:cNvPr id="3" name="Picture 5" descr="Česká gymnastická federac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209550</xdr:colOff>
      <xdr:row>0</xdr:row>
      <xdr:rowOff>190500</xdr:rowOff>
    </xdr:from>
    <xdr:to>
      <xdr:col>31</xdr:col>
      <xdr:colOff>304800</xdr:colOff>
      <xdr:row>3</xdr:row>
      <xdr:rowOff>180975</xdr:rowOff>
    </xdr:to>
    <xdr:pic>
      <xdr:nvPicPr>
        <xdr:cNvPr id="4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0" y="19050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1</xdr:col>
      <xdr:colOff>1143000</xdr:colOff>
      <xdr:row>4</xdr:row>
      <xdr:rowOff>0</xdr:rowOff>
    </xdr:to>
    <xdr:pic>
      <xdr:nvPicPr>
        <xdr:cNvPr id="1" name="Picture 5" descr="Česká gymnastická federa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409575</xdr:colOff>
      <xdr:row>0</xdr:row>
      <xdr:rowOff>180975</xdr:rowOff>
    </xdr:from>
    <xdr:to>
      <xdr:col>31</xdr:col>
      <xdr:colOff>9525</xdr:colOff>
      <xdr:row>3</xdr:row>
      <xdr:rowOff>171450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10825" y="180975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1</xdr:col>
      <xdr:colOff>1295400</xdr:colOff>
      <xdr:row>4</xdr:row>
      <xdr:rowOff>38100</xdr:rowOff>
    </xdr:to>
    <xdr:pic>
      <xdr:nvPicPr>
        <xdr:cNvPr id="1" name="Picture 5" descr="Česká gymnastická federa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300"/>
          <a:ext cx="1228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1</xdr:row>
      <xdr:rowOff>0</xdr:rowOff>
    </xdr:from>
    <xdr:to>
      <xdr:col>30</xdr:col>
      <xdr:colOff>123825</xdr:colOff>
      <xdr:row>3</xdr:row>
      <xdr:rowOff>219075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44175" y="22860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76200</xdr:rowOff>
    </xdr:from>
    <xdr:to>
      <xdr:col>1</xdr:col>
      <xdr:colOff>1200150</xdr:colOff>
      <xdr:row>3</xdr:row>
      <xdr:rowOff>219075</xdr:rowOff>
    </xdr:to>
    <xdr:pic>
      <xdr:nvPicPr>
        <xdr:cNvPr id="1" name="Picture 5" descr="Česká gymnastická federa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85725</xdr:colOff>
      <xdr:row>1</xdr:row>
      <xdr:rowOff>9525</xdr:rowOff>
    </xdr:from>
    <xdr:to>
      <xdr:col>31</xdr:col>
      <xdr:colOff>142875</xdr:colOff>
      <xdr:row>4</xdr:row>
      <xdr:rowOff>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87025" y="238125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76200</xdr:rowOff>
    </xdr:from>
    <xdr:to>
      <xdr:col>1</xdr:col>
      <xdr:colOff>1323975</xdr:colOff>
      <xdr:row>3</xdr:row>
      <xdr:rowOff>219075</xdr:rowOff>
    </xdr:to>
    <xdr:pic>
      <xdr:nvPicPr>
        <xdr:cNvPr id="1" name="Picture 5" descr="Česká gymnastická federa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400050</xdr:colOff>
      <xdr:row>1</xdr:row>
      <xdr:rowOff>19050</xdr:rowOff>
    </xdr:from>
    <xdr:to>
      <xdr:col>31</xdr:col>
      <xdr:colOff>0</xdr:colOff>
      <xdr:row>4</xdr:row>
      <xdr:rowOff>9525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44225" y="24765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1</xdr:row>
      <xdr:rowOff>0</xdr:rowOff>
    </xdr:from>
    <xdr:to>
      <xdr:col>32</xdr:col>
      <xdr:colOff>0</xdr:colOff>
      <xdr:row>3</xdr:row>
      <xdr:rowOff>219075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22860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1</xdr:col>
      <xdr:colOff>1228725</xdr:colOff>
      <xdr:row>3</xdr:row>
      <xdr:rowOff>219075</xdr:rowOff>
    </xdr:to>
    <xdr:pic>
      <xdr:nvPicPr>
        <xdr:cNvPr id="2" name="Picture 5" descr="Česká gymnastická federace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76200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zoomScale="75" zoomScaleNormal="75" zoomScalePageLayoutView="0" workbookViewId="0" topLeftCell="A10">
      <selection activeCell="M13" sqref="M13"/>
    </sheetView>
  </sheetViews>
  <sheetFormatPr defaultColWidth="9.00390625" defaultRowHeight="12.75"/>
  <cols>
    <col min="1" max="1" width="4.625" style="0" customWidth="1"/>
    <col min="2" max="2" width="16.75390625" style="0" customWidth="1"/>
    <col min="3" max="3" width="5.75390625" style="38" customWidth="1"/>
    <col min="4" max="4" width="12.875" style="0" customWidth="1"/>
    <col min="5" max="5" width="16.25390625" style="0" customWidth="1"/>
    <col min="6" max="7" width="3.75390625" style="0" customWidth="1"/>
    <col min="8" max="11" width="3.625" style="0" customWidth="1"/>
    <col min="12" max="12" width="5.125" style="0" customWidth="1"/>
    <col min="13" max="13" width="4.75390625" style="0" customWidth="1"/>
    <col min="14" max="14" width="4.125" style="0" customWidth="1"/>
    <col min="15" max="15" width="5.75390625" style="0" customWidth="1"/>
    <col min="16" max="17" width="3.75390625" style="0" customWidth="1"/>
    <col min="18" max="20" width="3.625" style="0" customWidth="1"/>
    <col min="21" max="21" width="4.00390625" style="0" customWidth="1"/>
    <col min="22" max="23" width="4.75390625" style="0" customWidth="1"/>
    <col min="24" max="24" width="4.125" style="0" customWidth="1"/>
    <col min="25" max="25" width="5.75390625" style="0" customWidth="1"/>
    <col min="26" max="27" width="3.75390625" style="0" customWidth="1"/>
    <col min="28" max="31" width="3.625" style="0" customWidth="1"/>
    <col min="32" max="33" width="4.75390625" style="0" customWidth="1"/>
    <col min="34" max="34" width="4.125" style="0" customWidth="1"/>
    <col min="35" max="35" width="5.75390625" style="0" customWidth="1"/>
    <col min="36" max="37" width="3.75390625" style="0" customWidth="1"/>
    <col min="38" max="41" width="3.625" style="0" customWidth="1"/>
    <col min="42" max="43" width="4.75390625" style="0" customWidth="1"/>
    <col min="44" max="44" width="4.125" style="0" customWidth="1"/>
    <col min="45" max="45" width="5.75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1" t="s">
        <v>70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36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.75" thickBot="1">
      <c r="A5" s="2"/>
      <c r="B5" s="26"/>
      <c r="C5" s="26"/>
      <c r="D5" s="34"/>
      <c r="E5" s="27"/>
      <c r="F5" s="27"/>
      <c r="AT5" s="2"/>
    </row>
    <row r="6" spans="1:46" ht="21.75" customHeight="1">
      <c r="A6" s="80" t="s">
        <v>2</v>
      </c>
      <c r="B6" s="84" t="s">
        <v>0</v>
      </c>
      <c r="C6" s="82" t="s">
        <v>59</v>
      </c>
      <c r="D6" s="82" t="s">
        <v>1</v>
      </c>
      <c r="E6" s="82" t="s">
        <v>25</v>
      </c>
      <c r="F6" s="79" t="s">
        <v>24</v>
      </c>
      <c r="G6" s="115"/>
      <c r="H6" s="115"/>
      <c r="I6" s="115"/>
      <c r="J6" s="115"/>
      <c r="K6" s="115"/>
      <c r="L6" s="115"/>
      <c r="M6" s="115"/>
      <c r="N6" s="115"/>
      <c r="O6" s="116"/>
      <c r="P6" s="79" t="s">
        <v>28</v>
      </c>
      <c r="Q6" s="115"/>
      <c r="R6" s="115"/>
      <c r="S6" s="115"/>
      <c r="T6" s="115"/>
      <c r="U6" s="115"/>
      <c r="V6" s="115"/>
      <c r="W6" s="115"/>
      <c r="X6" s="115"/>
      <c r="Y6" s="116"/>
      <c r="Z6" s="79" t="s">
        <v>23</v>
      </c>
      <c r="AA6" s="115"/>
      <c r="AB6" s="115"/>
      <c r="AC6" s="115"/>
      <c r="AD6" s="115"/>
      <c r="AE6" s="115"/>
      <c r="AF6" s="115"/>
      <c r="AG6" s="115"/>
      <c r="AH6" s="115"/>
      <c r="AI6" s="116"/>
      <c r="AJ6" s="79" t="s">
        <v>32</v>
      </c>
      <c r="AK6" s="115"/>
      <c r="AL6" s="115"/>
      <c r="AM6" s="115"/>
      <c r="AN6" s="115"/>
      <c r="AO6" s="115"/>
      <c r="AP6" s="115"/>
      <c r="AQ6" s="115"/>
      <c r="AR6" s="115"/>
      <c r="AS6" s="118"/>
      <c r="AT6" s="57" t="s">
        <v>19</v>
      </c>
    </row>
    <row r="7" spans="1:46" ht="26.25" customHeight="1" thickBot="1">
      <c r="A7" s="81"/>
      <c r="B7" s="85"/>
      <c r="C7" s="83"/>
      <c r="D7" s="83"/>
      <c r="E7" s="83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111" t="s">
        <v>179</v>
      </c>
      <c r="M7" s="117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111" t="s">
        <v>179</v>
      </c>
      <c r="W7" s="43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111" t="s">
        <v>179</v>
      </c>
      <c r="AG7" s="43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111" t="s">
        <v>179</v>
      </c>
      <c r="AQ7" s="43" t="s">
        <v>35</v>
      </c>
      <c r="AR7" s="50" t="s">
        <v>30</v>
      </c>
      <c r="AS7" s="56" t="s">
        <v>29</v>
      </c>
      <c r="AT7" s="58" t="s">
        <v>20</v>
      </c>
    </row>
    <row r="8" spans="1:46" ht="18.75" customHeight="1" thickBot="1">
      <c r="A8" s="9" t="s">
        <v>3</v>
      </c>
      <c r="B8" s="6" t="s">
        <v>44</v>
      </c>
      <c r="C8" s="55">
        <v>2006</v>
      </c>
      <c r="D8" s="3" t="s">
        <v>73</v>
      </c>
      <c r="E8" s="3" t="s">
        <v>74</v>
      </c>
      <c r="F8" s="47">
        <v>6</v>
      </c>
      <c r="G8" s="48">
        <v>10</v>
      </c>
      <c r="H8" s="44">
        <v>1</v>
      </c>
      <c r="I8" s="28">
        <v>0.8</v>
      </c>
      <c r="J8" s="28">
        <v>1</v>
      </c>
      <c r="K8" s="28">
        <v>1.2</v>
      </c>
      <c r="L8" s="54">
        <f>SUM((SUM(H8+I8+J8+K8)-(SUM(MAX(H8:K8)+MIN(H8:K8))))/2)</f>
        <v>1</v>
      </c>
      <c r="M8" s="113">
        <f>G8-L8</f>
        <v>9</v>
      </c>
      <c r="N8" s="51"/>
      <c r="O8" s="20">
        <f>SUM((F8+G8)-L8-N8)</f>
        <v>15</v>
      </c>
      <c r="P8" s="47">
        <v>6</v>
      </c>
      <c r="Q8" s="48">
        <v>10</v>
      </c>
      <c r="R8" s="44">
        <v>1.1</v>
      </c>
      <c r="S8" s="28">
        <v>1.4</v>
      </c>
      <c r="T8" s="28">
        <v>1.4</v>
      </c>
      <c r="U8" s="28">
        <v>0.6</v>
      </c>
      <c r="V8" s="54">
        <f>SUM((SUM(R8+S8+T8+U8)-(SUM(MAX(R8:U8)+MIN(R8:U8))))/2)</f>
        <v>1.25</v>
      </c>
      <c r="W8" s="112">
        <f>Q8-V8</f>
        <v>8.75</v>
      </c>
      <c r="X8" s="51"/>
      <c r="Y8" s="20">
        <f>SUM((P8+Q8)-V8-X8)</f>
        <v>14.75</v>
      </c>
      <c r="Z8" s="47">
        <v>6</v>
      </c>
      <c r="AA8" s="48">
        <v>10</v>
      </c>
      <c r="AB8" s="44">
        <v>1.3</v>
      </c>
      <c r="AC8" s="28">
        <v>1.2</v>
      </c>
      <c r="AD8" s="28">
        <v>1.4</v>
      </c>
      <c r="AE8" s="28">
        <v>1.2</v>
      </c>
      <c r="AF8" s="54">
        <f>SUM((SUM(AB8+AC8+AD8+AE8)-(SUM(MAX(AB8:AE8)+MIN(AB8:AE8))))/2)</f>
        <v>1.25</v>
      </c>
      <c r="AG8" s="112">
        <f>AA8-AF8</f>
        <v>8.75</v>
      </c>
      <c r="AH8" s="51"/>
      <c r="AI8" s="20">
        <f>SUM((Z8+AA8)-AF8-AH8)</f>
        <v>14.75</v>
      </c>
      <c r="AJ8" s="47">
        <v>6</v>
      </c>
      <c r="AK8" s="48">
        <v>10</v>
      </c>
      <c r="AL8" s="44">
        <v>1</v>
      </c>
      <c r="AM8" s="28">
        <v>0.9</v>
      </c>
      <c r="AN8" s="28">
        <v>1.9</v>
      </c>
      <c r="AO8" s="28">
        <v>1</v>
      </c>
      <c r="AP8" s="54">
        <f>SUM((SUM(AL8+AM8+AN8+AO8)-(SUM(MAX(AL8:AO8)+MIN(AL8:AO8))))/2)</f>
        <v>1</v>
      </c>
      <c r="AQ8" s="112">
        <f>AK8-AP8</f>
        <v>9</v>
      </c>
      <c r="AR8" s="51"/>
      <c r="AS8" s="20">
        <f>SUM((AJ8+AK8)-AP8-AR8)</f>
        <v>15</v>
      </c>
      <c r="AT8" s="31">
        <f>SUM(AS8+AI8+Y8+O8)</f>
        <v>59.5</v>
      </c>
    </row>
    <row r="9" spans="1:46" ht="18.75" customHeight="1" thickBot="1">
      <c r="A9" s="25" t="s">
        <v>4</v>
      </c>
      <c r="B9" s="7" t="s">
        <v>45</v>
      </c>
      <c r="C9" s="35">
        <v>2006</v>
      </c>
      <c r="D9" s="3" t="s">
        <v>73</v>
      </c>
      <c r="E9" s="3" t="s">
        <v>74</v>
      </c>
      <c r="F9" s="17">
        <v>6</v>
      </c>
      <c r="G9" s="49">
        <v>10</v>
      </c>
      <c r="H9" s="45">
        <v>0.5</v>
      </c>
      <c r="I9" s="29">
        <v>0.8</v>
      </c>
      <c r="J9" s="29">
        <v>0.9</v>
      </c>
      <c r="K9" s="29">
        <v>0.8</v>
      </c>
      <c r="L9" s="54">
        <f>SUM((SUM(H9+I9+J9+K9)-(SUM(MAX(H9:K9)+MIN(H9:K9))))/2)</f>
        <v>0.8</v>
      </c>
      <c r="M9" s="114">
        <f>G9-L9</f>
        <v>9.2</v>
      </c>
      <c r="N9" s="52"/>
      <c r="O9" s="20">
        <f>SUM((F9+G9)-L9-N9)</f>
        <v>15.2</v>
      </c>
      <c r="P9" s="17">
        <v>6</v>
      </c>
      <c r="Q9" s="49">
        <v>10</v>
      </c>
      <c r="R9" s="45">
        <v>1.2</v>
      </c>
      <c r="S9" s="29">
        <v>1.1</v>
      </c>
      <c r="T9" s="29">
        <v>1.3</v>
      </c>
      <c r="U9" s="29">
        <v>1.6</v>
      </c>
      <c r="V9" s="54">
        <f>SUM((SUM(R9+S9+T9+U9)-(SUM(MAX(R9:U9)+MIN(R9:U9))))/2)</f>
        <v>1.2499999999999996</v>
      </c>
      <c r="W9" s="114">
        <f>Q9-V9</f>
        <v>8.75</v>
      </c>
      <c r="X9" s="52"/>
      <c r="Y9" s="20">
        <f>SUM((P9+Q9)-V9-X9)</f>
        <v>14.75</v>
      </c>
      <c r="Z9" s="17">
        <v>6</v>
      </c>
      <c r="AA9" s="49">
        <v>10</v>
      </c>
      <c r="AB9" s="45">
        <v>1.4</v>
      </c>
      <c r="AC9" s="29">
        <v>1.3</v>
      </c>
      <c r="AD9" s="29">
        <v>1.8</v>
      </c>
      <c r="AE9" s="29">
        <v>1.6</v>
      </c>
      <c r="AF9" s="54">
        <f>SUM((SUM(AB9+AC9+AD9+AE9)-(SUM(MAX(AB9:AE9)+MIN(AB9:AE9))))/2)</f>
        <v>1.4999999999999998</v>
      </c>
      <c r="AG9" s="114">
        <f>AA9-AF9</f>
        <v>8.5</v>
      </c>
      <c r="AH9" s="52"/>
      <c r="AI9" s="20">
        <f>SUM((Z9+AA9)-AF9-AH9)</f>
        <v>14.5</v>
      </c>
      <c r="AJ9" s="15">
        <v>6</v>
      </c>
      <c r="AK9" s="49">
        <v>10</v>
      </c>
      <c r="AL9" s="45">
        <v>1.3</v>
      </c>
      <c r="AM9" s="29">
        <v>1.5</v>
      </c>
      <c r="AN9" s="29">
        <v>1.5</v>
      </c>
      <c r="AO9" s="29">
        <v>1</v>
      </c>
      <c r="AP9" s="54">
        <f>SUM((SUM(AL9+AM9+AN9+AO9)-(SUM(MAX(AL9:AO9)+MIN(AL9:AO9))))/2)</f>
        <v>1.4</v>
      </c>
      <c r="AQ9" s="114">
        <f>AK9-AP9</f>
        <v>8.6</v>
      </c>
      <c r="AR9" s="52"/>
      <c r="AS9" s="20">
        <f>SUM((AJ9+AK9)-AP9-AR9)</f>
        <v>14.6</v>
      </c>
      <c r="AT9" s="31">
        <f>SUM(AS9+AI9+Y9+O9)</f>
        <v>59.05</v>
      </c>
    </row>
    <row r="10" spans="1:46" ht="22.5" customHeight="1" thickBot="1">
      <c r="A10" s="25" t="s">
        <v>5</v>
      </c>
      <c r="B10" s="6" t="s">
        <v>147</v>
      </c>
      <c r="C10" s="35">
        <v>2007</v>
      </c>
      <c r="D10" s="3" t="s">
        <v>154</v>
      </c>
      <c r="E10" s="10" t="s">
        <v>156</v>
      </c>
      <c r="F10" s="15">
        <v>6</v>
      </c>
      <c r="G10" s="49">
        <v>10</v>
      </c>
      <c r="H10" s="45">
        <v>1.3</v>
      </c>
      <c r="I10" s="29">
        <v>1</v>
      </c>
      <c r="J10" s="29">
        <v>1.4</v>
      </c>
      <c r="K10" s="29">
        <v>1.1</v>
      </c>
      <c r="L10" s="54">
        <f>SUM((SUM(H10+I10+J10+K10)-(SUM(MAX(H10:K10)+MIN(H10:K10))))/2)</f>
        <v>1.2</v>
      </c>
      <c r="M10" s="114">
        <f>G10-L10</f>
        <v>8.8</v>
      </c>
      <c r="N10" s="52"/>
      <c r="O10" s="20">
        <f>SUM((F10+G10)-L10-N10)</f>
        <v>14.8</v>
      </c>
      <c r="P10" s="15">
        <v>6</v>
      </c>
      <c r="Q10" s="49">
        <v>10</v>
      </c>
      <c r="R10" s="45">
        <v>1</v>
      </c>
      <c r="S10" s="29">
        <v>1</v>
      </c>
      <c r="T10" s="29">
        <v>1.4</v>
      </c>
      <c r="U10" s="29">
        <v>0.8</v>
      </c>
      <c r="V10" s="54">
        <f>SUM((SUM(R10+S10+T10+U10)-(SUM(MAX(R10:U10)+MIN(R10:U10))))/2)</f>
        <v>1</v>
      </c>
      <c r="W10" s="114">
        <f>Q10-V10</f>
        <v>9</v>
      </c>
      <c r="X10" s="52"/>
      <c r="Y10" s="20">
        <f>SUM((P10+Q10)-V10-X10)</f>
        <v>15</v>
      </c>
      <c r="Z10" s="15">
        <v>6</v>
      </c>
      <c r="AA10" s="49">
        <v>10</v>
      </c>
      <c r="AB10" s="45">
        <v>1.5</v>
      </c>
      <c r="AC10" s="29">
        <v>1.9</v>
      </c>
      <c r="AD10" s="29">
        <v>1.4</v>
      </c>
      <c r="AE10" s="29">
        <v>2</v>
      </c>
      <c r="AF10" s="54">
        <f>SUM((SUM(AB10+AC10+AD10+AE10)-(SUM(MAX(AB10:AE10)+MIN(AB10:AE10))))/2)</f>
        <v>1.7</v>
      </c>
      <c r="AG10" s="114">
        <f>AA10-AF10</f>
        <v>8.3</v>
      </c>
      <c r="AH10" s="52"/>
      <c r="AI10" s="20">
        <f>SUM((Z10+AA10)-AF10-AH10)</f>
        <v>14.3</v>
      </c>
      <c r="AJ10" s="15">
        <v>6</v>
      </c>
      <c r="AK10" s="49">
        <v>10</v>
      </c>
      <c r="AL10" s="45">
        <v>1.4</v>
      </c>
      <c r="AM10" s="29">
        <v>1.5</v>
      </c>
      <c r="AN10" s="29">
        <v>1.7</v>
      </c>
      <c r="AO10" s="29">
        <v>1</v>
      </c>
      <c r="AP10" s="54">
        <f>SUM((SUM(AL10+AM10+AN10+AO10)-(SUM(MAX(AL10:AO10)+MIN(AL10:AO10))))/2)</f>
        <v>1.4499999999999997</v>
      </c>
      <c r="AQ10" s="114">
        <f>AK10-AP10</f>
        <v>8.55</v>
      </c>
      <c r="AR10" s="52"/>
      <c r="AS10" s="20">
        <f>SUM((AJ10+AK10)-AP10-AR10)</f>
        <v>14.55</v>
      </c>
      <c r="AT10" s="31">
        <f>SUM(AS10+AI10+Y10+O10)</f>
        <v>58.650000000000006</v>
      </c>
    </row>
    <row r="11" spans="1:46" ht="18.75" customHeight="1" thickBot="1">
      <c r="A11" s="25" t="s">
        <v>5</v>
      </c>
      <c r="B11" s="5" t="s">
        <v>79</v>
      </c>
      <c r="C11" s="35">
        <v>2007</v>
      </c>
      <c r="D11" s="3" t="s">
        <v>73</v>
      </c>
      <c r="E11" s="3" t="s">
        <v>80</v>
      </c>
      <c r="F11" s="15">
        <v>6</v>
      </c>
      <c r="G11" s="49">
        <v>10</v>
      </c>
      <c r="H11" s="45">
        <v>0.8</v>
      </c>
      <c r="I11" s="29">
        <v>0.9</v>
      </c>
      <c r="J11" s="29">
        <v>1</v>
      </c>
      <c r="K11" s="29">
        <v>0.9</v>
      </c>
      <c r="L11" s="54">
        <f>SUM((SUM(H11+I11+J11+K11)-(SUM(MAX(H11:K11)+MIN(H11:K11))))/2)</f>
        <v>0.9</v>
      </c>
      <c r="M11" s="114">
        <f>G11-L11</f>
        <v>9.1</v>
      </c>
      <c r="N11" s="52"/>
      <c r="O11" s="20">
        <f>SUM((F11+G11)-L11-N11)</f>
        <v>15.1</v>
      </c>
      <c r="P11" s="15">
        <v>6</v>
      </c>
      <c r="Q11" s="49">
        <v>10</v>
      </c>
      <c r="R11" s="45">
        <v>1.1</v>
      </c>
      <c r="S11" s="29">
        <v>1</v>
      </c>
      <c r="T11" s="29">
        <v>1.2</v>
      </c>
      <c r="U11" s="29">
        <v>0.9</v>
      </c>
      <c r="V11" s="54">
        <f>SUM((SUM(R11+S11+T11+U11)-(SUM(MAX(R11:U11)+MIN(R11:U11))))/2)</f>
        <v>1.05</v>
      </c>
      <c r="W11" s="114">
        <f>Q11-V11</f>
        <v>8.95</v>
      </c>
      <c r="X11" s="52"/>
      <c r="Y11" s="20">
        <f>SUM((P11+Q11)-V11-X11)</f>
        <v>14.95</v>
      </c>
      <c r="Z11" s="17">
        <v>6</v>
      </c>
      <c r="AA11" s="49">
        <v>10</v>
      </c>
      <c r="AB11" s="45">
        <v>1.4</v>
      </c>
      <c r="AC11" s="29">
        <v>1.8</v>
      </c>
      <c r="AD11" s="29">
        <v>1.6</v>
      </c>
      <c r="AE11" s="29">
        <v>1.7</v>
      </c>
      <c r="AF11" s="54">
        <f>SUM((SUM(AB11+AC11+AD11+AE11)-(SUM(MAX(AB11:AE11)+MIN(AB11:AE11))))/2)</f>
        <v>1.6500000000000004</v>
      </c>
      <c r="AG11" s="114">
        <f>AA11-AF11</f>
        <v>8.35</v>
      </c>
      <c r="AH11" s="52"/>
      <c r="AI11" s="20">
        <f>SUM((Z11+AA11)-AF11-AH11)</f>
        <v>14.35</v>
      </c>
      <c r="AJ11" s="15">
        <v>6</v>
      </c>
      <c r="AK11" s="49">
        <v>10</v>
      </c>
      <c r="AL11" s="45">
        <v>1.7</v>
      </c>
      <c r="AM11" s="29">
        <v>1.7</v>
      </c>
      <c r="AN11" s="29">
        <v>1.9</v>
      </c>
      <c r="AO11" s="29">
        <v>1.8</v>
      </c>
      <c r="AP11" s="54">
        <f>SUM((SUM(AL11+AM11+AN11+AO11)-(SUM(MAX(AL11:AO11)+MIN(AL11:AO11))))/2)</f>
        <v>1.75</v>
      </c>
      <c r="AQ11" s="114">
        <f>AK11-AP11</f>
        <v>8.25</v>
      </c>
      <c r="AR11" s="52"/>
      <c r="AS11" s="20">
        <f>SUM((AJ11+AK11)-AP11-AR11)</f>
        <v>14.25</v>
      </c>
      <c r="AT11" s="31">
        <f>SUM(AS11+AI11+Y11+O11)</f>
        <v>58.65</v>
      </c>
    </row>
    <row r="12" spans="1:46" ht="23.25" customHeight="1" thickBot="1">
      <c r="A12" s="25" t="s">
        <v>7</v>
      </c>
      <c r="B12" s="6" t="s">
        <v>111</v>
      </c>
      <c r="C12" s="35">
        <v>2006</v>
      </c>
      <c r="D12" s="3" t="s">
        <v>113</v>
      </c>
      <c r="E12" s="3" t="s">
        <v>114</v>
      </c>
      <c r="F12" s="17">
        <v>6</v>
      </c>
      <c r="G12" s="49">
        <v>10</v>
      </c>
      <c r="H12" s="45">
        <v>0.6</v>
      </c>
      <c r="I12" s="29">
        <v>0.5</v>
      </c>
      <c r="J12" s="29">
        <v>0.6</v>
      </c>
      <c r="K12" s="29">
        <v>0.5</v>
      </c>
      <c r="L12" s="54">
        <f>SUM((SUM(H12+I12+J12+K12)-(SUM(MAX(H12:K12)+MIN(H12:K12))))/2)</f>
        <v>0.55</v>
      </c>
      <c r="M12" s="114">
        <f>G12-L12</f>
        <v>9.45</v>
      </c>
      <c r="N12" s="52"/>
      <c r="O12" s="20">
        <f>SUM((F12+G12)-L12-N12)</f>
        <v>15.45</v>
      </c>
      <c r="P12" s="15">
        <v>6</v>
      </c>
      <c r="Q12" s="49">
        <v>10</v>
      </c>
      <c r="R12" s="45">
        <v>1.1</v>
      </c>
      <c r="S12" s="29">
        <v>1.7</v>
      </c>
      <c r="T12" s="29">
        <v>1.1</v>
      </c>
      <c r="U12" s="29">
        <v>0.6</v>
      </c>
      <c r="V12" s="54">
        <f>SUM((SUM(R12+S12+T12+U12)-(SUM(MAX(R12:U12)+MIN(R12:U12))))/2)</f>
        <v>1.1</v>
      </c>
      <c r="W12" s="114">
        <f>Q12-V12</f>
        <v>8.9</v>
      </c>
      <c r="X12" s="52"/>
      <c r="Y12" s="20">
        <f>SUM((P12+Q12)-V12-X12)</f>
        <v>14.9</v>
      </c>
      <c r="Z12" s="15">
        <v>6</v>
      </c>
      <c r="AA12" s="49">
        <v>10</v>
      </c>
      <c r="AB12" s="45">
        <v>1.9</v>
      </c>
      <c r="AC12" s="29">
        <v>2</v>
      </c>
      <c r="AD12" s="29">
        <v>2.2</v>
      </c>
      <c r="AE12" s="29">
        <v>2.2</v>
      </c>
      <c r="AF12" s="54">
        <f>SUM((SUM(AB12+AC12+AD12+AE12)-(SUM(MAX(AB12:AE12)+MIN(AB12:AE12))))/2)</f>
        <v>2.1000000000000005</v>
      </c>
      <c r="AG12" s="114">
        <f>AA12-AF12</f>
        <v>7.8999999999999995</v>
      </c>
      <c r="AH12" s="52"/>
      <c r="AI12" s="20">
        <f>SUM((Z12+AA12)-AF12-AH12)</f>
        <v>13.899999999999999</v>
      </c>
      <c r="AJ12" s="15">
        <v>6</v>
      </c>
      <c r="AK12" s="49">
        <v>10</v>
      </c>
      <c r="AL12" s="45">
        <v>2.3</v>
      </c>
      <c r="AM12" s="29">
        <v>2.1</v>
      </c>
      <c r="AN12" s="29">
        <v>2.7</v>
      </c>
      <c r="AO12" s="29">
        <v>1.8</v>
      </c>
      <c r="AP12" s="54">
        <f>SUM((SUM(AL12+AM12+AN12+AO12)-(SUM(MAX(AL12:AO12)+MIN(AL12:AO12))))/2)</f>
        <v>2.2</v>
      </c>
      <c r="AQ12" s="114">
        <f>AK12-AP12</f>
        <v>7.8</v>
      </c>
      <c r="AR12" s="52"/>
      <c r="AS12" s="20">
        <f>SUM((AJ12+AK12)-AP12-AR12)</f>
        <v>13.8</v>
      </c>
      <c r="AT12" s="31">
        <f>SUM(AS12+AI12+Y12+O12)</f>
        <v>58.05</v>
      </c>
    </row>
    <row r="13" spans="1:46" ht="18.75" customHeight="1" thickBot="1">
      <c r="A13" s="25" t="s">
        <v>8</v>
      </c>
      <c r="B13" s="6" t="s">
        <v>78</v>
      </c>
      <c r="C13" s="35">
        <v>2007</v>
      </c>
      <c r="D13" s="3" t="s">
        <v>73</v>
      </c>
      <c r="E13" s="3" t="s">
        <v>80</v>
      </c>
      <c r="F13" s="15">
        <v>6</v>
      </c>
      <c r="G13" s="49">
        <v>10</v>
      </c>
      <c r="H13" s="45">
        <v>0.8</v>
      </c>
      <c r="I13" s="29">
        <v>0.8</v>
      </c>
      <c r="J13" s="29">
        <v>1</v>
      </c>
      <c r="K13" s="29">
        <v>1.1</v>
      </c>
      <c r="L13" s="54">
        <f>SUM((SUM(H13+I13+J13+K13)-(SUM(MAX(H13:K13)+MIN(H13:K13))))/2)</f>
        <v>0.9</v>
      </c>
      <c r="M13" s="114">
        <f>G13-L13</f>
        <v>9.1</v>
      </c>
      <c r="N13" s="52"/>
      <c r="O13" s="20">
        <f>SUM((F13+G13)-L13-N13)</f>
        <v>15.1</v>
      </c>
      <c r="P13" s="17">
        <v>6</v>
      </c>
      <c r="Q13" s="49">
        <v>10</v>
      </c>
      <c r="R13" s="45">
        <v>1.1</v>
      </c>
      <c r="S13" s="29">
        <v>1.5</v>
      </c>
      <c r="T13" s="29">
        <v>1.1</v>
      </c>
      <c r="U13" s="29">
        <v>1.4</v>
      </c>
      <c r="V13" s="54">
        <f>SUM((SUM(R13+S13+T13+U13)-(SUM(MAX(R13:U13)+MIN(R13:U13))))/2)</f>
        <v>1.2499999999999998</v>
      </c>
      <c r="W13" s="114">
        <f>Q13-V13</f>
        <v>8.75</v>
      </c>
      <c r="X13" s="52"/>
      <c r="Y13" s="20">
        <f>SUM((P13+Q13)-V13-X13)</f>
        <v>14.75</v>
      </c>
      <c r="Z13" s="17">
        <v>6</v>
      </c>
      <c r="AA13" s="49">
        <v>10</v>
      </c>
      <c r="AB13" s="45">
        <v>2.1</v>
      </c>
      <c r="AC13" s="29">
        <v>1.8</v>
      </c>
      <c r="AD13" s="29">
        <v>1.7</v>
      </c>
      <c r="AE13" s="29">
        <v>2</v>
      </c>
      <c r="AF13" s="54">
        <f>SUM((SUM(AB13+AC13+AD13+AE13)-(SUM(MAX(AB13:AE13)+MIN(AB13:AE13))))/2)</f>
        <v>1.9000000000000004</v>
      </c>
      <c r="AG13" s="114">
        <f>AA13-AF13</f>
        <v>8.1</v>
      </c>
      <c r="AH13" s="52"/>
      <c r="AI13" s="20">
        <f>SUM((Z13+AA13)-AF13-AH13)</f>
        <v>14.1</v>
      </c>
      <c r="AJ13" s="15">
        <v>6</v>
      </c>
      <c r="AK13" s="49">
        <v>10</v>
      </c>
      <c r="AL13" s="45">
        <v>1.9</v>
      </c>
      <c r="AM13" s="29">
        <v>2</v>
      </c>
      <c r="AN13" s="29">
        <v>2.5</v>
      </c>
      <c r="AO13" s="29">
        <v>2</v>
      </c>
      <c r="AP13" s="54">
        <f>SUM((SUM(AL13+AM13+AN13+AO13)-(SUM(MAX(AL13:AO13)+MIN(AL13:AO13))))/2)</f>
        <v>2</v>
      </c>
      <c r="AQ13" s="114">
        <f>AK13-AP13</f>
        <v>8</v>
      </c>
      <c r="AR13" s="52"/>
      <c r="AS13" s="20">
        <f>SUM((AJ13+AK13)-AP13-AR13)</f>
        <v>14</v>
      </c>
      <c r="AT13" s="31">
        <f>SUM(AS13+AI13+Y13+O13)</f>
        <v>57.95</v>
      </c>
    </row>
    <row r="14" spans="1:46" ht="18.75" customHeight="1" thickBot="1">
      <c r="A14" s="25" t="s">
        <v>9</v>
      </c>
      <c r="B14" s="6" t="s">
        <v>150</v>
      </c>
      <c r="C14" s="35">
        <v>2006</v>
      </c>
      <c r="D14" s="3" t="s">
        <v>154</v>
      </c>
      <c r="E14" s="3" t="s">
        <v>157</v>
      </c>
      <c r="F14" s="15">
        <v>6</v>
      </c>
      <c r="G14" s="49">
        <v>10</v>
      </c>
      <c r="H14" s="45">
        <v>0.8</v>
      </c>
      <c r="I14" s="29">
        <v>0.8</v>
      </c>
      <c r="J14" s="29">
        <v>0.9</v>
      </c>
      <c r="K14" s="29">
        <v>0.8</v>
      </c>
      <c r="L14" s="54">
        <f>SUM((SUM(H14+I14+J14+K14)-(SUM(MAX(H14:K14)+MIN(H14:K14))))/2)</f>
        <v>0.7999999999999998</v>
      </c>
      <c r="M14" s="114">
        <f>G14-L14</f>
        <v>9.2</v>
      </c>
      <c r="N14" s="52"/>
      <c r="O14" s="20">
        <f>SUM((F14+G14)-L14-N14)</f>
        <v>15.2</v>
      </c>
      <c r="P14" s="15">
        <v>6</v>
      </c>
      <c r="Q14" s="49">
        <v>10</v>
      </c>
      <c r="R14" s="45">
        <v>2.3</v>
      </c>
      <c r="S14" s="29">
        <v>1.9</v>
      </c>
      <c r="T14" s="29">
        <v>1.8</v>
      </c>
      <c r="U14" s="29">
        <v>1.8</v>
      </c>
      <c r="V14" s="54">
        <f>SUM((SUM(R14+S14+T14+U14)-(SUM(MAX(R14:U14)+MIN(R14:U14))))/2)</f>
        <v>1.8499999999999996</v>
      </c>
      <c r="W14" s="113">
        <f>Q14-V14</f>
        <v>8.15</v>
      </c>
      <c r="X14" s="52"/>
      <c r="Y14" s="20">
        <f>SUM((P14+Q14)-V14-X14)</f>
        <v>14.15</v>
      </c>
      <c r="Z14" s="15">
        <v>6</v>
      </c>
      <c r="AA14" s="49">
        <v>10</v>
      </c>
      <c r="AB14" s="45">
        <v>1.9</v>
      </c>
      <c r="AC14" s="29">
        <v>2</v>
      </c>
      <c r="AD14" s="29">
        <v>1.7</v>
      </c>
      <c r="AE14" s="29">
        <v>1.8</v>
      </c>
      <c r="AF14" s="54">
        <f>SUM((SUM(AB14+AC14+AD14+AE14)-(SUM(MAX(AB14:AE14)+MIN(AB14:AE14))))/2)</f>
        <v>1.8499999999999996</v>
      </c>
      <c r="AG14" s="113">
        <f>AA14-AF14</f>
        <v>8.15</v>
      </c>
      <c r="AH14" s="52"/>
      <c r="AI14" s="20">
        <f>SUM((Z14+AA14)-AF14-AH14)</f>
        <v>14.15</v>
      </c>
      <c r="AJ14" s="15">
        <v>6</v>
      </c>
      <c r="AK14" s="49">
        <v>10</v>
      </c>
      <c r="AL14" s="45">
        <v>1.8</v>
      </c>
      <c r="AM14" s="29">
        <v>1.4</v>
      </c>
      <c r="AN14" s="29">
        <v>2.3</v>
      </c>
      <c r="AO14" s="29">
        <v>1.8</v>
      </c>
      <c r="AP14" s="54">
        <f>SUM((SUM(AL14+AM14+AN14+AO14)-(SUM(MAX(AL14:AO14)+MIN(AL14:AO14))))/2)</f>
        <v>1.8</v>
      </c>
      <c r="AQ14" s="113">
        <f>AK14-AP14</f>
        <v>8.2</v>
      </c>
      <c r="AR14" s="52"/>
      <c r="AS14" s="20">
        <f>SUM((AJ14+AK14)-AP14-AR14)</f>
        <v>14.2</v>
      </c>
      <c r="AT14" s="31">
        <f>SUM(AS14+AI14+Y14+O14)</f>
        <v>57.7</v>
      </c>
    </row>
    <row r="15" spans="1:46" ht="18.75" customHeight="1" thickBot="1">
      <c r="A15" s="25" t="s">
        <v>10</v>
      </c>
      <c r="B15" s="6" t="s">
        <v>76</v>
      </c>
      <c r="C15" s="35">
        <v>2007</v>
      </c>
      <c r="D15" s="3" t="s">
        <v>73</v>
      </c>
      <c r="E15" s="4" t="s">
        <v>74</v>
      </c>
      <c r="F15" s="17">
        <v>6</v>
      </c>
      <c r="G15" s="49">
        <v>10</v>
      </c>
      <c r="H15" s="46">
        <v>1.6</v>
      </c>
      <c r="I15" s="30">
        <v>2.2</v>
      </c>
      <c r="J15" s="30">
        <v>2</v>
      </c>
      <c r="K15" s="30">
        <v>1.9</v>
      </c>
      <c r="L15" s="54">
        <f>SUM((SUM(H15+I15+J15+K15)-(SUM(MAX(H15:K15)+MIN(H15:K15))))/2)</f>
        <v>1.9500000000000004</v>
      </c>
      <c r="M15" s="114">
        <f>G15-L15</f>
        <v>8.049999999999999</v>
      </c>
      <c r="N15" s="53"/>
      <c r="O15" s="20">
        <f>SUM((F15+G15)-L15-N15)</f>
        <v>14.049999999999999</v>
      </c>
      <c r="P15" s="15">
        <v>6</v>
      </c>
      <c r="Q15" s="49">
        <v>10</v>
      </c>
      <c r="R15" s="46">
        <v>1.2</v>
      </c>
      <c r="S15" s="30">
        <v>1</v>
      </c>
      <c r="T15" s="30">
        <v>1.3</v>
      </c>
      <c r="U15" s="30">
        <v>0.7</v>
      </c>
      <c r="V15" s="54">
        <f>SUM((SUM(R15+S15+T15+U15)-(SUM(MAX(R15:U15)+MIN(R15:U15))))/2)</f>
        <v>1.1</v>
      </c>
      <c r="W15" s="113">
        <f>Q15-V15</f>
        <v>8.9</v>
      </c>
      <c r="X15" s="53"/>
      <c r="Y15" s="20">
        <f>SUM((P15+Q15)-V15-X15)</f>
        <v>14.9</v>
      </c>
      <c r="Z15" s="17">
        <v>6</v>
      </c>
      <c r="AA15" s="49">
        <v>10</v>
      </c>
      <c r="AB15" s="46">
        <v>2.1</v>
      </c>
      <c r="AC15" s="30">
        <v>2.1</v>
      </c>
      <c r="AD15" s="30">
        <v>1.7</v>
      </c>
      <c r="AE15" s="30">
        <v>1.7</v>
      </c>
      <c r="AF15" s="54">
        <f>SUM((SUM(AB15+AC15+AD15+AE15)-(SUM(MAX(AB15:AE15)+MIN(AB15:AE15))))/2)</f>
        <v>1.9000000000000004</v>
      </c>
      <c r="AG15" s="113">
        <f>AA15-AF15</f>
        <v>8.1</v>
      </c>
      <c r="AH15" s="53"/>
      <c r="AI15" s="20">
        <f>SUM((Z15+AA15)-AF15-AH15)</f>
        <v>14.1</v>
      </c>
      <c r="AJ15" s="15">
        <v>6</v>
      </c>
      <c r="AK15" s="49">
        <v>10</v>
      </c>
      <c r="AL15" s="46">
        <v>2</v>
      </c>
      <c r="AM15" s="30">
        <v>2.4</v>
      </c>
      <c r="AN15" s="30">
        <v>2.3</v>
      </c>
      <c r="AO15" s="30">
        <v>2.8</v>
      </c>
      <c r="AP15" s="54">
        <f>SUM((SUM(AL15+AM15+AN15+AO15)-(SUM(MAX(AL15:AO15)+MIN(AL15:AO15))))/2)</f>
        <v>2.35</v>
      </c>
      <c r="AQ15" s="113">
        <f>AK15-AP15</f>
        <v>7.65</v>
      </c>
      <c r="AR15" s="53"/>
      <c r="AS15" s="20">
        <f>SUM((AJ15+AK15)-AP15-AR15)</f>
        <v>13.65</v>
      </c>
      <c r="AT15" s="31">
        <f>SUM(AS15+AI15+Y15+O15)</f>
        <v>56.699999999999996</v>
      </c>
    </row>
    <row r="16" spans="1:46" ht="18.75" customHeight="1" thickBot="1">
      <c r="A16" s="25" t="s">
        <v>11</v>
      </c>
      <c r="B16" s="6" t="s">
        <v>26</v>
      </c>
      <c r="C16" s="35">
        <v>2006</v>
      </c>
      <c r="D16" s="3" t="s">
        <v>73</v>
      </c>
      <c r="E16" s="4" t="s">
        <v>74</v>
      </c>
      <c r="F16" s="15">
        <v>6</v>
      </c>
      <c r="G16" s="49">
        <v>10</v>
      </c>
      <c r="H16" s="45">
        <v>1</v>
      </c>
      <c r="I16" s="29">
        <v>1.4</v>
      </c>
      <c r="J16" s="29">
        <v>1.3</v>
      </c>
      <c r="K16" s="29">
        <v>1.2</v>
      </c>
      <c r="L16" s="54">
        <f>SUM((SUM(H16+I16+J16+K16)-(SUM(MAX(H16:K16)+MIN(H16:K16))))/2)</f>
        <v>1.2500000000000002</v>
      </c>
      <c r="M16" s="114">
        <f>G16-L16</f>
        <v>8.75</v>
      </c>
      <c r="N16" s="52"/>
      <c r="O16" s="20">
        <f>SUM((F16+G16)-L16-N16)</f>
        <v>14.75</v>
      </c>
      <c r="P16" s="15">
        <v>6</v>
      </c>
      <c r="Q16" s="49">
        <v>10</v>
      </c>
      <c r="R16" s="45">
        <v>2</v>
      </c>
      <c r="S16" s="29">
        <v>1.8</v>
      </c>
      <c r="T16" s="29">
        <v>1.8</v>
      </c>
      <c r="U16" s="29">
        <v>2.2</v>
      </c>
      <c r="V16" s="54">
        <f>SUM((SUM(R16+S16+T16+U16)-(SUM(MAX(R16:U16)+MIN(R16:U16))))/2)</f>
        <v>1.9</v>
      </c>
      <c r="W16" s="113">
        <f>Q16-V16</f>
        <v>8.1</v>
      </c>
      <c r="X16" s="52"/>
      <c r="Y16" s="20">
        <f>SUM((P16+Q16)-V16-X16)</f>
        <v>14.1</v>
      </c>
      <c r="Z16" s="15">
        <v>6</v>
      </c>
      <c r="AA16" s="49">
        <v>10</v>
      </c>
      <c r="AB16" s="45">
        <v>1.4</v>
      </c>
      <c r="AC16" s="29">
        <v>1.9</v>
      </c>
      <c r="AD16" s="29">
        <v>2.1</v>
      </c>
      <c r="AE16" s="29">
        <v>1.9</v>
      </c>
      <c r="AF16" s="54">
        <f>SUM((SUM(AB16+AC16+AD16+AE16)-(SUM(MAX(AB16:AE16)+MIN(AB16:AE16))))/2)</f>
        <v>1.9000000000000004</v>
      </c>
      <c r="AG16" s="113">
        <f>AA16-AF16</f>
        <v>8.1</v>
      </c>
      <c r="AH16" s="52"/>
      <c r="AI16" s="20">
        <f>SUM((Z16+AA16)-AF16-AH16)</f>
        <v>14.1</v>
      </c>
      <c r="AJ16" s="15">
        <v>6</v>
      </c>
      <c r="AK16" s="49">
        <v>10</v>
      </c>
      <c r="AL16" s="45">
        <v>2.2</v>
      </c>
      <c r="AM16" s="29">
        <v>2.8</v>
      </c>
      <c r="AN16" s="29">
        <v>2.5</v>
      </c>
      <c r="AO16" s="29">
        <v>1.7</v>
      </c>
      <c r="AP16" s="54">
        <f>SUM((SUM(AL16+AM16+AN16+AO16)-(SUM(MAX(AL16:AO16)+MIN(AL16:AO16))))/2)</f>
        <v>2.3499999999999996</v>
      </c>
      <c r="AQ16" s="113">
        <f>AK16-AP16</f>
        <v>7.65</v>
      </c>
      <c r="AR16" s="52"/>
      <c r="AS16" s="20">
        <f>SUM((AJ16+AK16)-AP16-AR16)</f>
        <v>13.65</v>
      </c>
      <c r="AT16" s="31">
        <f>SUM(AS16+AI16+Y16+O16)</f>
        <v>56.6</v>
      </c>
    </row>
    <row r="17" spans="1:46" ht="18.75" customHeight="1" thickBot="1">
      <c r="A17" s="25" t="s">
        <v>12</v>
      </c>
      <c r="B17" s="6" t="s">
        <v>75</v>
      </c>
      <c r="C17" s="35">
        <v>2007</v>
      </c>
      <c r="D17" s="3" t="s">
        <v>73</v>
      </c>
      <c r="E17" s="3" t="s">
        <v>74</v>
      </c>
      <c r="F17" s="15">
        <v>6</v>
      </c>
      <c r="G17" s="49">
        <v>10</v>
      </c>
      <c r="H17" s="44">
        <v>1.2</v>
      </c>
      <c r="I17" s="28">
        <v>1.6</v>
      </c>
      <c r="J17" s="28">
        <v>1.5</v>
      </c>
      <c r="K17" s="28">
        <v>1.5</v>
      </c>
      <c r="L17" s="54">
        <f>SUM((SUM(H17+I17+J17+K17)-(SUM(MAX(H17:K17)+MIN(H17:K17))))/2)</f>
        <v>1.5</v>
      </c>
      <c r="M17" s="114">
        <f>G17-L17</f>
        <v>8.5</v>
      </c>
      <c r="N17" s="51"/>
      <c r="O17" s="20">
        <f>SUM((F17+G17)-L17-N17)</f>
        <v>14.5</v>
      </c>
      <c r="P17" s="17">
        <v>6</v>
      </c>
      <c r="Q17" s="49">
        <v>10</v>
      </c>
      <c r="R17" s="44">
        <v>1.1</v>
      </c>
      <c r="S17" s="28">
        <v>1.3</v>
      </c>
      <c r="T17" s="28">
        <v>1.5</v>
      </c>
      <c r="U17" s="28">
        <v>1.7</v>
      </c>
      <c r="V17" s="54">
        <f>SUM((SUM(R17+S17+T17+U17)-(SUM(MAX(R17:U17)+MIN(R17:U17))))/2)</f>
        <v>1.4000000000000004</v>
      </c>
      <c r="W17" s="113">
        <f>Q17-V17</f>
        <v>8.6</v>
      </c>
      <c r="X17" s="51"/>
      <c r="Y17" s="20">
        <f>SUM((P17+Q17)-V17-X17)</f>
        <v>14.6</v>
      </c>
      <c r="Z17" s="17">
        <v>6</v>
      </c>
      <c r="AA17" s="49">
        <v>10</v>
      </c>
      <c r="AB17" s="44">
        <v>2.9</v>
      </c>
      <c r="AC17" s="28">
        <v>2</v>
      </c>
      <c r="AD17" s="28">
        <v>2.5</v>
      </c>
      <c r="AE17" s="28">
        <v>2.3</v>
      </c>
      <c r="AF17" s="54">
        <f>SUM((SUM(AB17+AC17+AD17+AE17)-(SUM(MAX(AB17:AE17)+MIN(AB17:AE17))))/2)</f>
        <v>2.3999999999999995</v>
      </c>
      <c r="AG17" s="113">
        <f>AA17-AF17</f>
        <v>7.6000000000000005</v>
      </c>
      <c r="AH17" s="51"/>
      <c r="AI17" s="20">
        <f>SUM((Z17+AA17)-AF17-AH17)</f>
        <v>13.600000000000001</v>
      </c>
      <c r="AJ17" s="15">
        <v>6</v>
      </c>
      <c r="AK17" s="49">
        <v>10</v>
      </c>
      <c r="AL17" s="44">
        <v>2.4</v>
      </c>
      <c r="AM17" s="28">
        <v>2.5</v>
      </c>
      <c r="AN17" s="28">
        <v>2.7</v>
      </c>
      <c r="AO17" s="28">
        <v>2.5</v>
      </c>
      <c r="AP17" s="54">
        <v>2.45</v>
      </c>
      <c r="AQ17" s="113">
        <f>AK17-AP17</f>
        <v>7.55</v>
      </c>
      <c r="AR17" s="51"/>
      <c r="AS17" s="20">
        <f>SUM((AJ17+AK17)-AP17-AR17)</f>
        <v>13.55</v>
      </c>
      <c r="AT17" s="31">
        <f>SUM(AS17+AI17+Y17+O17)</f>
        <v>56.25</v>
      </c>
    </row>
    <row r="18" spans="1:46" ht="18.75" customHeight="1" thickBot="1">
      <c r="A18" s="25" t="s">
        <v>13</v>
      </c>
      <c r="B18" s="7" t="s">
        <v>149</v>
      </c>
      <c r="C18" s="35">
        <v>2006</v>
      </c>
      <c r="D18" s="3" t="s">
        <v>154</v>
      </c>
      <c r="E18" s="3" t="s">
        <v>157</v>
      </c>
      <c r="F18" s="17">
        <v>6</v>
      </c>
      <c r="G18" s="49">
        <v>10</v>
      </c>
      <c r="H18" s="45">
        <v>1.2</v>
      </c>
      <c r="I18" s="29">
        <v>1.2</v>
      </c>
      <c r="J18" s="29">
        <v>1.5</v>
      </c>
      <c r="K18" s="29">
        <v>1.2</v>
      </c>
      <c r="L18" s="54">
        <f>SUM((SUM(H18+I18+J18+K18)-(SUM(MAX(H18:K18)+MIN(H18:K18))))/2)</f>
        <v>1.1999999999999997</v>
      </c>
      <c r="M18" s="114">
        <f>G18-L18</f>
        <v>8.8</v>
      </c>
      <c r="N18" s="52"/>
      <c r="O18" s="20">
        <f>SUM((F18+G18)-L18-N18)</f>
        <v>14.8</v>
      </c>
      <c r="P18" s="15">
        <v>6</v>
      </c>
      <c r="Q18" s="49">
        <v>10</v>
      </c>
      <c r="R18" s="45">
        <v>2.5</v>
      </c>
      <c r="S18" s="29">
        <v>3.1</v>
      </c>
      <c r="T18" s="29">
        <v>3</v>
      </c>
      <c r="U18" s="29">
        <v>2.9</v>
      </c>
      <c r="V18" s="54">
        <f>SUM((SUM(R18+S18+T18+U18)-(SUM(MAX(R18:U18)+MIN(R18:U18))))/2)</f>
        <v>2.95</v>
      </c>
      <c r="W18" s="113">
        <f>Q18-V18</f>
        <v>7.05</v>
      </c>
      <c r="X18" s="52"/>
      <c r="Y18" s="20">
        <f>SUM((P18+Q18)-V18-X18)</f>
        <v>13.05</v>
      </c>
      <c r="Z18" s="15">
        <v>6</v>
      </c>
      <c r="AA18" s="49">
        <v>10</v>
      </c>
      <c r="AB18" s="45">
        <v>1.9</v>
      </c>
      <c r="AC18" s="29">
        <v>1.7</v>
      </c>
      <c r="AD18" s="29">
        <v>1.5</v>
      </c>
      <c r="AE18" s="29">
        <v>1.6</v>
      </c>
      <c r="AF18" s="54">
        <f>SUM((SUM(AB18+AC18+AD18+AE18)-(SUM(MAX(AB18:AE18)+MIN(AB18:AE18))))/2)</f>
        <v>1.6499999999999997</v>
      </c>
      <c r="AG18" s="113">
        <f>AA18-AF18</f>
        <v>8.35</v>
      </c>
      <c r="AH18" s="52"/>
      <c r="AI18" s="20">
        <f>SUM((Z18+AA18)-AF18-AH18)</f>
        <v>14.35</v>
      </c>
      <c r="AJ18" s="15">
        <v>6</v>
      </c>
      <c r="AK18" s="49">
        <v>10</v>
      </c>
      <c r="AL18" s="45">
        <v>2.9</v>
      </c>
      <c r="AM18" s="29">
        <v>2.5</v>
      </c>
      <c r="AN18" s="29">
        <v>2.3</v>
      </c>
      <c r="AO18" s="29">
        <v>1.3</v>
      </c>
      <c r="AP18" s="54">
        <f>SUM((SUM(AL18+AM18+AN18+AO18)-(SUM(MAX(AL18:AO18)+MIN(AL18:AO18))))/2)</f>
        <v>2.4</v>
      </c>
      <c r="AQ18" s="113">
        <f>AK18-AP18</f>
        <v>7.6</v>
      </c>
      <c r="AR18" s="52"/>
      <c r="AS18" s="20">
        <f>SUM((AJ18+AK18)-AP18-AR18)</f>
        <v>13.6</v>
      </c>
      <c r="AT18" s="31">
        <f>SUM(AS18+AI18+Y18+O18)</f>
        <v>55.8</v>
      </c>
    </row>
    <row r="19" spans="1:46" ht="18.75" customHeight="1" thickBot="1">
      <c r="A19" s="25" t="s">
        <v>14</v>
      </c>
      <c r="B19" s="6" t="s">
        <v>77</v>
      </c>
      <c r="C19" s="35">
        <v>2007</v>
      </c>
      <c r="D19" s="3" t="s">
        <v>73</v>
      </c>
      <c r="E19" s="3" t="s">
        <v>74</v>
      </c>
      <c r="F19" s="15">
        <v>6</v>
      </c>
      <c r="G19" s="49">
        <v>10</v>
      </c>
      <c r="H19" s="45">
        <v>1</v>
      </c>
      <c r="I19" s="29">
        <v>0.8</v>
      </c>
      <c r="J19" s="29">
        <v>1.1</v>
      </c>
      <c r="K19" s="29">
        <v>1.4</v>
      </c>
      <c r="L19" s="54">
        <f>SUM((SUM(H19+I19+J19+K19)-(SUM(MAX(H19:K19)+MIN(H19:K19))))/2)</f>
        <v>1.0500000000000003</v>
      </c>
      <c r="M19" s="114">
        <f>G19-L19</f>
        <v>8.95</v>
      </c>
      <c r="N19" s="52"/>
      <c r="O19" s="20">
        <f>SUM((F19+G19)-L19-N19)</f>
        <v>14.95</v>
      </c>
      <c r="P19" s="15">
        <v>6</v>
      </c>
      <c r="Q19" s="49">
        <v>10</v>
      </c>
      <c r="R19" s="45">
        <v>2.1</v>
      </c>
      <c r="S19" s="29">
        <v>1.4</v>
      </c>
      <c r="T19" s="29">
        <v>1.9</v>
      </c>
      <c r="U19" s="29">
        <v>1.5</v>
      </c>
      <c r="V19" s="54">
        <f>SUM((SUM(R19+S19+T19+U19)-(SUM(MAX(R19:U19)+MIN(R19:U19))))/2)</f>
        <v>1.7000000000000002</v>
      </c>
      <c r="W19" s="113">
        <f>Q19-V19</f>
        <v>8.3</v>
      </c>
      <c r="X19" s="52"/>
      <c r="Y19" s="20">
        <f>SUM((P19+Q19)-V19-X19)</f>
        <v>14.3</v>
      </c>
      <c r="Z19" s="17">
        <v>6</v>
      </c>
      <c r="AA19" s="49">
        <v>10</v>
      </c>
      <c r="AB19" s="45">
        <v>3.2</v>
      </c>
      <c r="AC19" s="29">
        <v>2.8</v>
      </c>
      <c r="AD19" s="29">
        <v>2.9</v>
      </c>
      <c r="AE19" s="29">
        <v>2.5</v>
      </c>
      <c r="AF19" s="54">
        <f>SUM((SUM(AB19+AC19+AD19+AE19)-(SUM(MAX(AB19:AE19)+MIN(AB19:AE19))))/2)</f>
        <v>2.85</v>
      </c>
      <c r="AG19" s="113">
        <f>AA19-AF19</f>
        <v>7.15</v>
      </c>
      <c r="AH19" s="52"/>
      <c r="AI19" s="20">
        <f>SUM((Z19+AA19)-AF19-AH19)</f>
        <v>13.15</v>
      </c>
      <c r="AJ19" s="15">
        <v>6</v>
      </c>
      <c r="AK19" s="49">
        <v>10</v>
      </c>
      <c r="AL19" s="45">
        <v>2.6</v>
      </c>
      <c r="AM19" s="29">
        <v>2.8</v>
      </c>
      <c r="AN19" s="29">
        <v>3.1</v>
      </c>
      <c r="AO19" s="29">
        <v>2.5</v>
      </c>
      <c r="AP19" s="54">
        <f>SUM((SUM(AL19+AM19+AN19+AO19)-(SUM(MAX(AL19:AO19)+MIN(AL19:AO19))))/2)</f>
        <v>2.7</v>
      </c>
      <c r="AQ19" s="113">
        <f>AK19-AP19</f>
        <v>7.3</v>
      </c>
      <c r="AR19" s="52"/>
      <c r="AS19" s="20">
        <f>SUM((AJ19+AK19)-AP19-AR19)</f>
        <v>13.3</v>
      </c>
      <c r="AT19" s="31">
        <f>SUM(AS19+AI19+Y19+O19)</f>
        <v>55.7</v>
      </c>
    </row>
    <row r="20" spans="1:46" ht="18.75" customHeight="1" thickBot="1">
      <c r="A20" s="25" t="s">
        <v>15</v>
      </c>
      <c r="B20" s="5" t="s">
        <v>151</v>
      </c>
      <c r="C20" s="35">
        <v>2007</v>
      </c>
      <c r="D20" s="3" t="s">
        <v>154</v>
      </c>
      <c r="E20" s="3" t="s">
        <v>158</v>
      </c>
      <c r="F20" s="15">
        <v>6</v>
      </c>
      <c r="G20" s="49">
        <v>10</v>
      </c>
      <c r="H20" s="45">
        <v>1.2</v>
      </c>
      <c r="I20" s="29">
        <v>1.6</v>
      </c>
      <c r="J20" s="29">
        <v>1.5</v>
      </c>
      <c r="K20" s="29">
        <v>1.3</v>
      </c>
      <c r="L20" s="54">
        <f>SUM((SUM(H20+I20+J20+K20)-(SUM(MAX(H20:K20)+MIN(H20:K20))))/2)</f>
        <v>1.4</v>
      </c>
      <c r="M20" s="114">
        <f>G20-L20</f>
        <v>8.6</v>
      </c>
      <c r="N20" s="52"/>
      <c r="O20" s="20">
        <f>SUM((F20+G20)-L20-N20)</f>
        <v>14.6</v>
      </c>
      <c r="P20" s="15">
        <v>6</v>
      </c>
      <c r="Q20" s="49">
        <v>10</v>
      </c>
      <c r="R20" s="45">
        <v>2.8</v>
      </c>
      <c r="S20" s="29">
        <v>2.3</v>
      </c>
      <c r="T20" s="29">
        <v>2</v>
      </c>
      <c r="U20" s="29">
        <v>2.1</v>
      </c>
      <c r="V20" s="54">
        <f>SUM((SUM(R20+S20+T20+U20)-(SUM(MAX(R20:U20)+MIN(R20:U20))))/2)</f>
        <v>2.1999999999999997</v>
      </c>
      <c r="W20" s="113">
        <f>Q20-V20</f>
        <v>7.800000000000001</v>
      </c>
      <c r="X20" s="52"/>
      <c r="Y20" s="20">
        <f>SUM((P20+Q20)-V20-X20)</f>
        <v>13.8</v>
      </c>
      <c r="Z20" s="15">
        <v>6</v>
      </c>
      <c r="AA20" s="49">
        <v>10</v>
      </c>
      <c r="AB20" s="45">
        <v>2.8</v>
      </c>
      <c r="AC20" s="29">
        <v>2.4</v>
      </c>
      <c r="AD20" s="29">
        <v>2</v>
      </c>
      <c r="AE20" s="29">
        <v>2.4</v>
      </c>
      <c r="AF20" s="54">
        <f>SUM((SUM(AB20+AC20+AD20+AE20)-(SUM(MAX(AB20:AE20)+MIN(AB20:AE20))))/2)</f>
        <v>2.4</v>
      </c>
      <c r="AG20" s="113">
        <f>AA20-AF20</f>
        <v>7.6</v>
      </c>
      <c r="AH20" s="52"/>
      <c r="AI20" s="20">
        <f>SUM((Z20+AA20)-AF20-AH20)</f>
        <v>13.6</v>
      </c>
      <c r="AJ20" s="15">
        <v>6</v>
      </c>
      <c r="AK20" s="49">
        <v>10</v>
      </c>
      <c r="AL20" s="45">
        <v>2.4</v>
      </c>
      <c r="AM20" s="29">
        <v>2</v>
      </c>
      <c r="AN20" s="29">
        <v>2.9</v>
      </c>
      <c r="AO20" s="29">
        <v>2.8</v>
      </c>
      <c r="AP20" s="54">
        <f>SUM((SUM(AL20+AM20+AN20+AO20)-(SUM(MAX(AL20:AO20)+MIN(AL20:AO20))))/2)</f>
        <v>2.6000000000000005</v>
      </c>
      <c r="AQ20" s="113">
        <f>AK20-AP20</f>
        <v>7.3999999999999995</v>
      </c>
      <c r="AR20" s="52"/>
      <c r="AS20" s="20">
        <f>SUM((AJ20+AK20)-AP20-AR20)</f>
        <v>13.399999999999999</v>
      </c>
      <c r="AT20" s="31">
        <f>SUM(AS20+AI20+Y20+O20)</f>
        <v>55.4</v>
      </c>
    </row>
    <row r="21" spans="1:46" ht="18.75" customHeight="1" thickBot="1">
      <c r="A21" s="25" t="s">
        <v>16</v>
      </c>
      <c r="B21" s="6" t="s">
        <v>105</v>
      </c>
      <c r="C21" s="35">
        <v>2006</v>
      </c>
      <c r="D21" s="3" t="s">
        <v>107</v>
      </c>
      <c r="E21" s="3" t="s">
        <v>108</v>
      </c>
      <c r="F21" s="17">
        <v>6</v>
      </c>
      <c r="G21" s="49">
        <v>10</v>
      </c>
      <c r="H21" s="45">
        <v>1.2</v>
      </c>
      <c r="I21" s="29">
        <v>1</v>
      </c>
      <c r="J21" s="29">
        <v>1.1</v>
      </c>
      <c r="K21" s="29">
        <v>1.3</v>
      </c>
      <c r="L21" s="54">
        <f>SUM((SUM(H21+I21+J21+K21)-(SUM(MAX(H21:K21)+MIN(H21:K21))))/2)</f>
        <v>1.1500000000000004</v>
      </c>
      <c r="M21" s="114">
        <f>G21-L21</f>
        <v>8.85</v>
      </c>
      <c r="N21" s="52"/>
      <c r="O21" s="20">
        <f>SUM((F21+G21)-L21-N21)</f>
        <v>14.85</v>
      </c>
      <c r="P21" s="17">
        <v>6</v>
      </c>
      <c r="Q21" s="49">
        <v>10</v>
      </c>
      <c r="R21" s="45">
        <v>2.2</v>
      </c>
      <c r="S21" s="29">
        <v>2.2</v>
      </c>
      <c r="T21" s="29">
        <v>2.1</v>
      </c>
      <c r="U21" s="29">
        <v>1.9</v>
      </c>
      <c r="V21" s="54">
        <f>SUM((SUM(R21+S21+T21+U21)-(SUM(MAX(R21:U21)+MIN(R21:U21))))/2)</f>
        <v>2.1500000000000004</v>
      </c>
      <c r="W21" s="113">
        <f>Q21-V21</f>
        <v>7.85</v>
      </c>
      <c r="X21" s="52"/>
      <c r="Y21" s="20">
        <f>SUM((P21+Q21)-V21-X21)</f>
        <v>13.85</v>
      </c>
      <c r="Z21" s="17">
        <v>6</v>
      </c>
      <c r="AA21" s="49">
        <v>10</v>
      </c>
      <c r="AB21" s="45">
        <v>2.7</v>
      </c>
      <c r="AC21" s="29">
        <v>2.7</v>
      </c>
      <c r="AD21" s="29">
        <v>2.9</v>
      </c>
      <c r="AE21" s="29">
        <v>2.5</v>
      </c>
      <c r="AF21" s="54">
        <f>SUM((SUM(AB21+AC21+AD21+AE21)-(SUM(MAX(AB21:AE21)+MIN(AB21:AE21))))/2)</f>
        <v>2.7</v>
      </c>
      <c r="AG21" s="113">
        <f>AA21-AF21</f>
        <v>7.3</v>
      </c>
      <c r="AH21" s="52"/>
      <c r="AI21" s="20">
        <f>SUM((Z21+AA21)-AF21-AH21)</f>
        <v>13.3</v>
      </c>
      <c r="AJ21" s="15">
        <v>6</v>
      </c>
      <c r="AK21" s="49">
        <v>10</v>
      </c>
      <c r="AL21" s="45">
        <v>3.3</v>
      </c>
      <c r="AM21" s="29">
        <v>2.8</v>
      </c>
      <c r="AN21" s="29">
        <v>3.5</v>
      </c>
      <c r="AO21" s="29">
        <v>3.1</v>
      </c>
      <c r="AP21" s="54">
        <f>SUM((SUM(AL21+AM21+AN21+AO21)-(SUM(MAX(AL21:AO21)+MIN(AL21:AO21))))/2)</f>
        <v>3.1999999999999997</v>
      </c>
      <c r="AQ21" s="113">
        <f>AK21-AP21</f>
        <v>6.800000000000001</v>
      </c>
      <c r="AR21" s="52"/>
      <c r="AS21" s="20">
        <f>SUM((AJ21+AK21)-AP21-AR21)</f>
        <v>12.8</v>
      </c>
      <c r="AT21" s="31">
        <f>SUM(AS21+AI21+Y21+O21)</f>
        <v>54.800000000000004</v>
      </c>
    </row>
    <row r="22" spans="1:46" ht="18.75" customHeight="1" thickBot="1">
      <c r="A22" s="25" t="s">
        <v>17</v>
      </c>
      <c r="B22" s="6" t="s">
        <v>104</v>
      </c>
      <c r="C22" s="35">
        <v>2005</v>
      </c>
      <c r="D22" s="3" t="s">
        <v>107</v>
      </c>
      <c r="E22" s="3" t="s">
        <v>108</v>
      </c>
      <c r="F22" s="15">
        <v>6</v>
      </c>
      <c r="G22" s="49">
        <v>10</v>
      </c>
      <c r="H22" s="45">
        <v>1.6</v>
      </c>
      <c r="I22" s="29">
        <v>2</v>
      </c>
      <c r="J22" s="29">
        <v>1.6</v>
      </c>
      <c r="K22" s="29">
        <v>1.7</v>
      </c>
      <c r="L22" s="54">
        <f>SUM((SUM(H22+I22+J22+K22)-(SUM(MAX(H22:K22)+MIN(H22:K22))))/2)</f>
        <v>1.6500000000000001</v>
      </c>
      <c r="M22" s="114">
        <f>G22-L22</f>
        <v>8.35</v>
      </c>
      <c r="N22" s="52"/>
      <c r="O22" s="20">
        <f>SUM((F22+G22)-L22-N22)</f>
        <v>14.35</v>
      </c>
      <c r="P22" s="15">
        <v>6</v>
      </c>
      <c r="Q22" s="49">
        <v>10</v>
      </c>
      <c r="R22" s="45">
        <v>2.8</v>
      </c>
      <c r="S22" s="29">
        <v>2.4</v>
      </c>
      <c r="T22" s="29">
        <v>2</v>
      </c>
      <c r="U22" s="29">
        <v>2.1</v>
      </c>
      <c r="V22" s="54">
        <f>SUM((SUM(R22+S22+T22+U22)-(SUM(MAX(R22:U22)+MIN(R22:U22))))/2)</f>
        <v>2.2499999999999996</v>
      </c>
      <c r="W22" s="113">
        <f>Q22-V22</f>
        <v>7.75</v>
      </c>
      <c r="X22" s="52"/>
      <c r="Y22" s="20">
        <f>SUM((P22+Q22)-V22-X22)</f>
        <v>13.75</v>
      </c>
      <c r="Z22" s="15">
        <v>6</v>
      </c>
      <c r="AA22" s="49">
        <v>10</v>
      </c>
      <c r="AB22" s="45">
        <v>2.9</v>
      </c>
      <c r="AC22" s="29">
        <v>2.7</v>
      </c>
      <c r="AD22" s="29">
        <v>2.5</v>
      </c>
      <c r="AE22" s="29">
        <v>3</v>
      </c>
      <c r="AF22" s="54">
        <f>SUM((SUM(AB22+AC22+AD22+AE22)-(SUM(MAX(AB22:AE22)+MIN(AB22:AE22))))/2)</f>
        <v>2.8</v>
      </c>
      <c r="AG22" s="113">
        <f>AA22-AF22</f>
        <v>7.2</v>
      </c>
      <c r="AH22" s="52"/>
      <c r="AI22" s="20">
        <f>SUM((Z22+AA22)-AF22-AH22)</f>
        <v>13.2</v>
      </c>
      <c r="AJ22" s="15">
        <v>6</v>
      </c>
      <c r="AK22" s="49">
        <v>10</v>
      </c>
      <c r="AL22" s="45">
        <v>2.8</v>
      </c>
      <c r="AM22" s="29">
        <v>2.8</v>
      </c>
      <c r="AN22" s="29">
        <v>3</v>
      </c>
      <c r="AO22" s="29">
        <v>2</v>
      </c>
      <c r="AP22" s="54">
        <f>SUM((SUM(AL22+AM22+AN22+AO22)-(SUM(MAX(AL22:AO22)+MIN(AL22:AO22))))/2)</f>
        <v>2.8</v>
      </c>
      <c r="AQ22" s="113">
        <f>AK22-AP22</f>
        <v>7.2</v>
      </c>
      <c r="AR22" s="52"/>
      <c r="AS22" s="20">
        <f>SUM((AJ22+AK22)-AP22-AR22)</f>
        <v>13.2</v>
      </c>
      <c r="AT22" s="31">
        <f>SUM(AS22+AI22+Y22+O22)</f>
        <v>54.5</v>
      </c>
    </row>
    <row r="23" spans="1:46" ht="18.75" customHeight="1" thickBot="1">
      <c r="A23" s="25" t="s">
        <v>33</v>
      </c>
      <c r="B23" s="6" t="s">
        <v>181</v>
      </c>
      <c r="C23" s="35">
        <v>2005</v>
      </c>
      <c r="D23" s="3" t="s">
        <v>107</v>
      </c>
      <c r="E23" s="3" t="s">
        <v>108</v>
      </c>
      <c r="F23" s="15">
        <v>6</v>
      </c>
      <c r="G23" s="49">
        <v>10</v>
      </c>
      <c r="H23" s="45">
        <v>1.5</v>
      </c>
      <c r="I23" s="29">
        <v>2.5</v>
      </c>
      <c r="J23" s="29">
        <v>2</v>
      </c>
      <c r="K23" s="29">
        <v>1.6</v>
      </c>
      <c r="L23" s="54">
        <f>SUM((SUM(H23+I23+J23+K23)-(SUM(MAX(H23:K23)+MIN(H23:K23))))/2)</f>
        <v>1.7999999999999998</v>
      </c>
      <c r="M23" s="114">
        <f>G23-L23</f>
        <v>8.2</v>
      </c>
      <c r="N23" s="52"/>
      <c r="O23" s="20">
        <f>SUM((F23+G23)-L23-N23)</f>
        <v>14.2</v>
      </c>
      <c r="P23" s="15">
        <v>6</v>
      </c>
      <c r="Q23" s="49">
        <v>10</v>
      </c>
      <c r="R23" s="45">
        <v>2.5</v>
      </c>
      <c r="S23" s="29">
        <v>3.3</v>
      </c>
      <c r="T23" s="29">
        <v>1.9</v>
      </c>
      <c r="U23" s="29">
        <v>2.2</v>
      </c>
      <c r="V23" s="54">
        <f>SUM((SUM(R23+S23+T23+U23)-(SUM(MAX(R23:U23)+MIN(R23:U23))))/2)</f>
        <v>2.3499999999999996</v>
      </c>
      <c r="W23" s="113">
        <f>Q23-V23</f>
        <v>7.65</v>
      </c>
      <c r="X23" s="52"/>
      <c r="Y23" s="20">
        <f>SUM((P23+Q23)-V23-X23)</f>
        <v>13.65</v>
      </c>
      <c r="Z23" s="17">
        <v>6</v>
      </c>
      <c r="AA23" s="49">
        <v>10</v>
      </c>
      <c r="AB23" s="45">
        <v>3.3</v>
      </c>
      <c r="AC23" s="29">
        <v>2.8</v>
      </c>
      <c r="AD23" s="29">
        <v>2.7</v>
      </c>
      <c r="AE23" s="29">
        <v>3</v>
      </c>
      <c r="AF23" s="54">
        <f>SUM((SUM(AB23+AC23+AD23+AE23)-(SUM(MAX(AB23:AE23)+MIN(AB23:AE23))))/2)</f>
        <v>2.9000000000000004</v>
      </c>
      <c r="AG23" s="113">
        <f>AA23-AF23</f>
        <v>7.1</v>
      </c>
      <c r="AH23" s="52"/>
      <c r="AI23" s="20">
        <f>SUM((Z23+AA23)-AF23-AH23)</f>
        <v>13.1</v>
      </c>
      <c r="AJ23" s="15">
        <v>6</v>
      </c>
      <c r="AK23" s="49">
        <v>10</v>
      </c>
      <c r="AL23" s="45">
        <v>3.1</v>
      </c>
      <c r="AM23" s="29">
        <v>3</v>
      </c>
      <c r="AN23" s="29">
        <v>2.6</v>
      </c>
      <c r="AO23" s="29">
        <v>2.9</v>
      </c>
      <c r="AP23" s="54">
        <f>SUM((SUM(AL23+AM23+AN23+AO23)-(SUM(MAX(AL23:AO23)+MIN(AL23:AO23))))/2)</f>
        <v>2.9499999999999997</v>
      </c>
      <c r="AQ23" s="113">
        <f>AK23-AP23</f>
        <v>7.050000000000001</v>
      </c>
      <c r="AR23" s="52"/>
      <c r="AS23" s="20">
        <f>SUM((AJ23+AK23)-AP23-AR23)</f>
        <v>13.05</v>
      </c>
      <c r="AT23" s="31">
        <f>SUM(AS23+AI23+Y23+O23)</f>
        <v>54</v>
      </c>
    </row>
    <row r="24" spans="1:46" ht="18.75" customHeight="1" thickBot="1">
      <c r="A24" s="25" t="s">
        <v>18</v>
      </c>
      <c r="B24" s="6" t="s">
        <v>94</v>
      </c>
      <c r="C24" s="35">
        <v>2007</v>
      </c>
      <c r="D24" s="3" t="s">
        <v>102</v>
      </c>
      <c r="E24" s="4" t="s">
        <v>97</v>
      </c>
      <c r="F24" s="17">
        <v>6</v>
      </c>
      <c r="G24" s="49">
        <v>10</v>
      </c>
      <c r="H24" s="46">
        <v>1.8</v>
      </c>
      <c r="I24" s="30">
        <v>2.5</v>
      </c>
      <c r="J24" s="30">
        <v>2</v>
      </c>
      <c r="K24" s="30">
        <v>2.1</v>
      </c>
      <c r="L24" s="54">
        <f>SUM((SUM(H24+I24+J24+K24)-(SUM(MAX(H24:K24)+MIN(H24:K24))))/2)</f>
        <v>2.0500000000000003</v>
      </c>
      <c r="M24" s="114">
        <f>G24-L24</f>
        <v>7.949999999999999</v>
      </c>
      <c r="N24" s="53"/>
      <c r="O24" s="20">
        <f>SUM((F24+G24)-L24-N24)</f>
        <v>13.95</v>
      </c>
      <c r="P24" s="15">
        <v>6</v>
      </c>
      <c r="Q24" s="49">
        <v>10</v>
      </c>
      <c r="R24" s="46">
        <v>2.3</v>
      </c>
      <c r="S24" s="30">
        <v>2.3</v>
      </c>
      <c r="T24" s="30">
        <v>2.2</v>
      </c>
      <c r="U24" s="30">
        <v>2.4</v>
      </c>
      <c r="V24" s="54">
        <f>SUM((SUM(R24+S24+T24+U24)-(SUM(MAX(R24:U24)+MIN(R24:U24))))/2)</f>
        <v>2.3</v>
      </c>
      <c r="W24" s="113">
        <f>Q24-V24</f>
        <v>7.7</v>
      </c>
      <c r="X24" s="53"/>
      <c r="Y24" s="20">
        <f>SUM((P24+Q24)-V24-X24)</f>
        <v>13.7</v>
      </c>
      <c r="Z24" s="15">
        <v>6</v>
      </c>
      <c r="AA24" s="49">
        <v>10</v>
      </c>
      <c r="AB24" s="46">
        <v>2.3</v>
      </c>
      <c r="AC24" s="30">
        <v>3.3</v>
      </c>
      <c r="AD24" s="30">
        <v>2.6</v>
      </c>
      <c r="AE24" s="30">
        <v>3.1</v>
      </c>
      <c r="AF24" s="54">
        <f>SUM((SUM(AB24+AC24+AD24+AE24)-(SUM(MAX(AB24:AE24)+MIN(AB24:AE24))))/2)</f>
        <v>2.8499999999999996</v>
      </c>
      <c r="AG24" s="113">
        <f>AA24-AF24</f>
        <v>7.15</v>
      </c>
      <c r="AH24" s="53"/>
      <c r="AI24" s="20">
        <f>SUM((Z24+AA24)-AF24-AH24)</f>
        <v>13.15</v>
      </c>
      <c r="AJ24" s="15">
        <v>6</v>
      </c>
      <c r="AK24" s="49">
        <v>10</v>
      </c>
      <c r="AL24" s="46">
        <v>3.6</v>
      </c>
      <c r="AM24" s="30">
        <v>3.7</v>
      </c>
      <c r="AN24" s="30">
        <v>4.3</v>
      </c>
      <c r="AO24" s="30">
        <v>3.5</v>
      </c>
      <c r="AP24" s="54">
        <f>SUM((SUM(AL24+AM24+AN24+AO24)-(SUM(MAX(AL24:AO24)+MIN(AL24:AO24))))/2)</f>
        <v>3.650000000000001</v>
      </c>
      <c r="AQ24" s="113">
        <f>AK24-AP24</f>
        <v>6.35</v>
      </c>
      <c r="AR24" s="53"/>
      <c r="AS24" s="20">
        <f>SUM((AJ24+AK24)-AP24-AR24)</f>
        <v>12.35</v>
      </c>
      <c r="AT24" s="31">
        <f>SUM(AS24+AI24+Y24+O24)</f>
        <v>53.150000000000006</v>
      </c>
    </row>
    <row r="25" spans="1:46" ht="18.75" customHeight="1" thickBot="1">
      <c r="A25" s="25" t="s">
        <v>22</v>
      </c>
      <c r="B25" s="6" t="s">
        <v>146</v>
      </c>
      <c r="C25" s="35">
        <v>2007</v>
      </c>
      <c r="D25" s="3" t="s">
        <v>154</v>
      </c>
      <c r="E25" s="75" t="s">
        <v>156</v>
      </c>
      <c r="F25" s="15">
        <v>6</v>
      </c>
      <c r="G25" s="49">
        <v>10</v>
      </c>
      <c r="H25" s="45">
        <v>1.3</v>
      </c>
      <c r="I25" s="29">
        <v>1.3</v>
      </c>
      <c r="J25" s="29">
        <v>1.7</v>
      </c>
      <c r="K25" s="29">
        <v>1.5</v>
      </c>
      <c r="L25" s="54">
        <f>SUM((SUM(H25+I25+J25+K25)-(SUM(MAX(H25:K25)+MIN(H25:K25))))/2)</f>
        <v>1.4</v>
      </c>
      <c r="M25" s="114">
        <f>G25-L25</f>
        <v>8.6</v>
      </c>
      <c r="N25" s="52"/>
      <c r="O25" s="20">
        <f>SUM((F25+G25)-L25-N25)</f>
        <v>14.6</v>
      </c>
      <c r="P25" s="17">
        <v>6</v>
      </c>
      <c r="Q25" s="49">
        <v>10</v>
      </c>
      <c r="R25" s="45">
        <v>2.3</v>
      </c>
      <c r="S25" s="29">
        <v>2.9</v>
      </c>
      <c r="T25" s="29">
        <v>2</v>
      </c>
      <c r="U25" s="29">
        <v>2.4</v>
      </c>
      <c r="V25" s="54">
        <f>SUM((SUM(R25+S25+T25+U25)-(SUM(MAX(R25:U25)+MIN(R25:U25))))/2)</f>
        <v>2.3499999999999996</v>
      </c>
      <c r="W25" s="113">
        <f>Q25-V25</f>
        <v>7.65</v>
      </c>
      <c r="X25" s="52"/>
      <c r="Y25" s="20">
        <f>SUM((P25+Q25)-V25-X25)</f>
        <v>13.65</v>
      </c>
      <c r="Z25" s="17">
        <v>6</v>
      </c>
      <c r="AA25" s="49">
        <v>10</v>
      </c>
      <c r="AB25" s="45">
        <v>3</v>
      </c>
      <c r="AC25" s="29">
        <v>3</v>
      </c>
      <c r="AD25" s="29">
        <v>3</v>
      </c>
      <c r="AE25" s="29">
        <v>3.4</v>
      </c>
      <c r="AF25" s="54">
        <f>SUM((SUM(AB25+AC25+AD25+AE25)-(SUM(MAX(AB25:AE25)+MIN(AB25:AE25))))/2)</f>
        <v>3</v>
      </c>
      <c r="AG25" s="113">
        <f>AA25-AF25</f>
        <v>7</v>
      </c>
      <c r="AH25" s="52"/>
      <c r="AI25" s="20">
        <f>SUM((Z25+AA25)-AF25-AH25)</f>
        <v>13</v>
      </c>
      <c r="AJ25" s="15">
        <v>6</v>
      </c>
      <c r="AK25" s="49">
        <v>10</v>
      </c>
      <c r="AL25" s="45">
        <v>4.4</v>
      </c>
      <c r="AM25" s="29">
        <v>4</v>
      </c>
      <c r="AN25" s="29">
        <v>4.1</v>
      </c>
      <c r="AO25" s="29">
        <v>4.3</v>
      </c>
      <c r="AP25" s="54">
        <f>SUM((SUM(AL25+AM25+AN25+AO25)-(SUM(MAX(AL25:AO25)+MIN(AL25:AO25))))/2)</f>
        <v>4.2</v>
      </c>
      <c r="AQ25" s="113">
        <f>AK25-AP25</f>
        <v>5.8</v>
      </c>
      <c r="AR25" s="52"/>
      <c r="AS25" s="20">
        <f>SUM((AJ25+AK25)-AP25-AR25)</f>
        <v>11.8</v>
      </c>
      <c r="AT25" s="31">
        <f>SUM(AS25+AI25+Y25+O25)</f>
        <v>53.050000000000004</v>
      </c>
    </row>
    <row r="26" spans="1:46" ht="18.75" customHeight="1" thickBot="1">
      <c r="A26" s="25" t="s">
        <v>21</v>
      </c>
      <c r="B26" s="6" t="s">
        <v>120</v>
      </c>
      <c r="C26" s="35">
        <v>2006</v>
      </c>
      <c r="D26" s="3" t="s">
        <v>122</v>
      </c>
      <c r="E26" s="4" t="s">
        <v>123</v>
      </c>
      <c r="F26" s="15">
        <v>6</v>
      </c>
      <c r="G26" s="49">
        <v>10</v>
      </c>
      <c r="H26" s="44">
        <v>2.3</v>
      </c>
      <c r="I26" s="28">
        <v>2.5</v>
      </c>
      <c r="J26" s="28">
        <v>2</v>
      </c>
      <c r="K26" s="28">
        <v>1.9</v>
      </c>
      <c r="L26" s="54">
        <f>SUM((SUM(H26+I26+J26+K26)-(SUM(MAX(H26:K26)+MIN(H26:K26))))/2)</f>
        <v>2.1499999999999995</v>
      </c>
      <c r="M26" s="114">
        <f>G26-L26</f>
        <v>7.8500000000000005</v>
      </c>
      <c r="N26" s="51"/>
      <c r="O26" s="20">
        <f>SUM((F26+G26)-L26-N26)</f>
        <v>13.850000000000001</v>
      </c>
      <c r="P26" s="15">
        <v>6</v>
      </c>
      <c r="Q26" s="49">
        <v>10</v>
      </c>
      <c r="R26" s="44">
        <v>3.3</v>
      </c>
      <c r="S26" s="28">
        <v>3.1</v>
      </c>
      <c r="T26" s="28">
        <v>2.5</v>
      </c>
      <c r="U26" s="28">
        <v>1.7</v>
      </c>
      <c r="V26" s="54">
        <f>SUM((SUM(R26+S26+T26+U26)-(SUM(MAX(R26:U26)+MIN(R26:U26))))/2)</f>
        <v>2.8</v>
      </c>
      <c r="W26" s="113">
        <f>Q26-V26</f>
        <v>7.2</v>
      </c>
      <c r="X26" s="51"/>
      <c r="Y26" s="20">
        <f>SUM((P26+Q26)-V26-X26)</f>
        <v>13.2</v>
      </c>
      <c r="Z26" s="15">
        <v>6</v>
      </c>
      <c r="AA26" s="49">
        <v>10</v>
      </c>
      <c r="AB26" s="44">
        <v>3.8</v>
      </c>
      <c r="AC26" s="28">
        <v>3.3</v>
      </c>
      <c r="AD26" s="28">
        <v>2.4</v>
      </c>
      <c r="AE26" s="28">
        <v>3.3</v>
      </c>
      <c r="AF26" s="54">
        <f>SUM((SUM(AB26+AC26+AD26+AE26)-(SUM(MAX(AB26:AE26)+MIN(AB26:AE26))))/2)</f>
        <v>3.3000000000000007</v>
      </c>
      <c r="AG26" s="113">
        <f>AA26-AF26</f>
        <v>6.699999999999999</v>
      </c>
      <c r="AH26" s="51"/>
      <c r="AI26" s="20">
        <f>SUM((Z26+AA26)-AF26-AH26)</f>
        <v>12.7</v>
      </c>
      <c r="AJ26" s="15">
        <v>6</v>
      </c>
      <c r="AK26" s="49">
        <v>10</v>
      </c>
      <c r="AL26" s="44">
        <v>3.2</v>
      </c>
      <c r="AM26" s="28">
        <v>3.2</v>
      </c>
      <c r="AN26" s="28">
        <v>2.8</v>
      </c>
      <c r="AO26" s="28">
        <v>2.8</v>
      </c>
      <c r="AP26" s="54">
        <f>SUM((SUM(AL26+AM26+AN26+AO26)-(SUM(MAX(AL26:AO26)+MIN(AL26:AO26))))/2)</f>
        <v>3</v>
      </c>
      <c r="AQ26" s="113">
        <f>AK26-AP26</f>
        <v>7</v>
      </c>
      <c r="AR26" s="51"/>
      <c r="AS26" s="20">
        <f>SUM((AJ26+AK26)-AP26-AR26)</f>
        <v>13</v>
      </c>
      <c r="AT26" s="31">
        <f>SUM(AS26+AI26+Y26+O26)</f>
        <v>52.75</v>
      </c>
    </row>
    <row r="27" spans="1:46" ht="18.75" customHeight="1" thickBot="1">
      <c r="A27" s="25" t="s">
        <v>51</v>
      </c>
      <c r="B27" s="119" t="s">
        <v>27</v>
      </c>
      <c r="C27" s="36">
        <v>2006</v>
      </c>
      <c r="D27" s="3" t="s">
        <v>73</v>
      </c>
      <c r="E27" s="4" t="s">
        <v>74</v>
      </c>
      <c r="F27" s="17">
        <v>6</v>
      </c>
      <c r="G27" s="49">
        <v>10</v>
      </c>
      <c r="H27" s="45">
        <v>1.5</v>
      </c>
      <c r="I27" s="29">
        <v>1.3</v>
      </c>
      <c r="J27" s="29">
        <v>1.5</v>
      </c>
      <c r="K27" s="29">
        <v>1.4</v>
      </c>
      <c r="L27" s="54">
        <f>SUM((SUM(H27+I27+J27+K27)-(SUM(MAX(H27:K27)+MIN(H27:K27))))/2)</f>
        <v>1.4499999999999997</v>
      </c>
      <c r="M27" s="114">
        <f>G27-L27</f>
        <v>8.55</v>
      </c>
      <c r="N27" s="52"/>
      <c r="O27" s="20">
        <f>SUM((F27+G27)-L27-N27)</f>
        <v>14.55</v>
      </c>
      <c r="P27" s="15">
        <v>6</v>
      </c>
      <c r="Q27" s="49">
        <v>10</v>
      </c>
      <c r="R27" s="45">
        <v>2.9</v>
      </c>
      <c r="S27" s="29">
        <v>3.2</v>
      </c>
      <c r="T27" s="29">
        <v>2.5</v>
      </c>
      <c r="U27" s="29">
        <v>3.2</v>
      </c>
      <c r="V27" s="54">
        <f>SUM((SUM(R27+S27+T27+U27)-(SUM(MAX(R27:U27)+MIN(R27:U27))))/2)</f>
        <v>3.0500000000000003</v>
      </c>
      <c r="W27" s="113">
        <f>Q27-V27</f>
        <v>6.949999999999999</v>
      </c>
      <c r="X27" s="52"/>
      <c r="Y27" s="20">
        <f>SUM((P27+Q27)-V27-X27)</f>
        <v>12.95</v>
      </c>
      <c r="Z27" s="17">
        <v>6</v>
      </c>
      <c r="AA27" s="49">
        <v>10</v>
      </c>
      <c r="AB27" s="45">
        <v>4.3</v>
      </c>
      <c r="AC27" s="29">
        <v>3.4</v>
      </c>
      <c r="AD27" s="29">
        <v>3.9</v>
      </c>
      <c r="AE27" s="29">
        <v>4.9</v>
      </c>
      <c r="AF27" s="54">
        <f>SUM((SUM(AB27+AC27+AD27+AE27)-(SUM(MAX(AB27:AE27)+MIN(AB27:AE27))))/2)</f>
        <v>4.1</v>
      </c>
      <c r="AG27" s="113">
        <f>AA27-AF27</f>
        <v>5.9</v>
      </c>
      <c r="AH27" s="52"/>
      <c r="AI27" s="20">
        <f>SUM((Z27+AA27)-AF27-AH27)</f>
        <v>11.9</v>
      </c>
      <c r="AJ27" s="15">
        <v>6</v>
      </c>
      <c r="AK27" s="49">
        <v>10</v>
      </c>
      <c r="AL27" s="45">
        <v>3</v>
      </c>
      <c r="AM27" s="29">
        <v>3</v>
      </c>
      <c r="AN27" s="29">
        <v>2.7</v>
      </c>
      <c r="AO27" s="29">
        <v>2.6</v>
      </c>
      <c r="AP27" s="54">
        <f>SUM((SUM(AL27+AM27+AN27+AO27)-(SUM(MAX(AL27:AO27)+MIN(AL27:AO27))))/2)</f>
        <v>2.8499999999999996</v>
      </c>
      <c r="AQ27" s="113">
        <f>AK27-AP27</f>
        <v>7.15</v>
      </c>
      <c r="AR27" s="52"/>
      <c r="AS27" s="20">
        <f>SUM((AJ27+AK27)-AP27-AR27)</f>
        <v>13.15</v>
      </c>
      <c r="AT27" s="31">
        <f>SUM(AS27+AI27+Y27+O27)</f>
        <v>52.55</v>
      </c>
    </row>
    <row r="28" spans="1:46" ht="18.75" customHeight="1" thickBot="1">
      <c r="A28" s="25" t="s">
        <v>52</v>
      </c>
      <c r="B28" s="5" t="s">
        <v>95</v>
      </c>
      <c r="C28" s="35">
        <v>2007</v>
      </c>
      <c r="D28" s="4" t="s">
        <v>102</v>
      </c>
      <c r="E28" s="69" t="s">
        <v>97</v>
      </c>
      <c r="F28" s="15">
        <v>6</v>
      </c>
      <c r="G28" s="49">
        <v>10</v>
      </c>
      <c r="H28" s="45">
        <v>2</v>
      </c>
      <c r="I28" s="29">
        <v>2.4</v>
      </c>
      <c r="J28" s="29">
        <v>2.2</v>
      </c>
      <c r="K28" s="29">
        <v>2.1</v>
      </c>
      <c r="L28" s="54">
        <f>SUM((SUM(H28+I28+J28+K28)-(SUM(MAX(H28:K28)+MIN(H28:K28))))/2)</f>
        <v>2.1500000000000004</v>
      </c>
      <c r="M28" s="114">
        <f>G28-L28</f>
        <v>7.85</v>
      </c>
      <c r="N28" s="52"/>
      <c r="O28" s="20">
        <f>SUM((F28+G28)-L28-N28)</f>
        <v>13.85</v>
      </c>
      <c r="P28" s="15">
        <v>6</v>
      </c>
      <c r="Q28" s="49">
        <v>10</v>
      </c>
      <c r="R28" s="45">
        <v>2.5</v>
      </c>
      <c r="S28" s="29">
        <v>3.3</v>
      </c>
      <c r="T28" s="29">
        <v>2.4</v>
      </c>
      <c r="U28" s="29">
        <v>2.2</v>
      </c>
      <c r="V28" s="54">
        <f>SUM((SUM(R28+S28+T28+U28)-(SUM(MAX(R28:U28)+MIN(R28:U28))))/2)</f>
        <v>2.4499999999999993</v>
      </c>
      <c r="W28" s="113">
        <f>Q28-V28</f>
        <v>7.550000000000001</v>
      </c>
      <c r="X28" s="52"/>
      <c r="Y28" s="20">
        <f>SUM((P28+Q28)-V28-X28)</f>
        <v>13.55</v>
      </c>
      <c r="Z28" s="15">
        <v>6</v>
      </c>
      <c r="AA28" s="49">
        <v>10</v>
      </c>
      <c r="AB28" s="45">
        <v>3.4</v>
      </c>
      <c r="AC28" s="29">
        <v>3.2</v>
      </c>
      <c r="AD28" s="29">
        <v>3.8</v>
      </c>
      <c r="AE28" s="29">
        <v>3.8</v>
      </c>
      <c r="AF28" s="54">
        <f>SUM((SUM(AB28+AC28+AD28+AE28)-(SUM(MAX(AB28:AE28)+MIN(AB28:AE28))))/2)</f>
        <v>3.5999999999999996</v>
      </c>
      <c r="AG28" s="113">
        <f>AA28-AF28</f>
        <v>6.4</v>
      </c>
      <c r="AH28" s="52"/>
      <c r="AI28" s="20">
        <f>SUM((Z28+AA28)-AF28-AH28)</f>
        <v>12.4</v>
      </c>
      <c r="AJ28" s="15">
        <v>6</v>
      </c>
      <c r="AK28" s="49">
        <v>10</v>
      </c>
      <c r="AL28" s="45">
        <v>3.6</v>
      </c>
      <c r="AM28" s="29">
        <v>3.4</v>
      </c>
      <c r="AN28" s="29">
        <v>4.7</v>
      </c>
      <c r="AO28" s="29">
        <v>3.5</v>
      </c>
      <c r="AP28" s="54">
        <f>SUM((SUM(AL28+AM28+AN28+AO28)-(SUM(MAX(AL28:AO28)+MIN(AL28:AO28))))/2)</f>
        <v>3.55</v>
      </c>
      <c r="AQ28" s="113">
        <f>AK28-AP28</f>
        <v>6.45</v>
      </c>
      <c r="AR28" s="52"/>
      <c r="AS28" s="20">
        <f>SUM((AJ28+AK28)-AP28-AR28)</f>
        <v>12.45</v>
      </c>
      <c r="AT28" s="31">
        <f>SUM(AS28+AI28+Y28+O28)</f>
        <v>52.25000000000001</v>
      </c>
    </row>
    <row r="29" spans="1:46" ht="18.75" customHeight="1" thickBot="1">
      <c r="A29" s="25" t="s">
        <v>53</v>
      </c>
      <c r="B29" s="6" t="s">
        <v>148</v>
      </c>
      <c r="C29" s="35">
        <v>2007</v>
      </c>
      <c r="D29" s="4" t="s">
        <v>154</v>
      </c>
      <c r="E29" s="72" t="s">
        <v>156</v>
      </c>
      <c r="F29" s="15">
        <v>6</v>
      </c>
      <c r="G29" s="49">
        <v>10</v>
      </c>
      <c r="H29" s="45">
        <v>1.6</v>
      </c>
      <c r="I29" s="29">
        <v>1.4</v>
      </c>
      <c r="J29" s="29">
        <v>1.7</v>
      </c>
      <c r="K29" s="29">
        <v>1.5</v>
      </c>
      <c r="L29" s="54">
        <f>SUM((SUM(H29+I29+J29+K29)-(SUM(MAX(H29:K29)+MIN(H29:K29))))/2)</f>
        <v>1.5500000000000003</v>
      </c>
      <c r="M29" s="114">
        <f>G29-L29</f>
        <v>8.45</v>
      </c>
      <c r="N29" s="52"/>
      <c r="O29" s="20">
        <f>SUM((F29+G29)-L29-N29)</f>
        <v>14.45</v>
      </c>
      <c r="P29" s="17">
        <v>6</v>
      </c>
      <c r="Q29" s="49">
        <v>10</v>
      </c>
      <c r="R29" s="45">
        <v>1.9</v>
      </c>
      <c r="S29" s="29">
        <v>2.6</v>
      </c>
      <c r="T29" s="29">
        <v>2.2</v>
      </c>
      <c r="U29" s="29">
        <v>2.4</v>
      </c>
      <c r="V29" s="54">
        <f>SUM((SUM(R29+S29+T29+U29)-(SUM(MAX(R29:U29)+MIN(R29:U29))))/2)</f>
        <v>2.3</v>
      </c>
      <c r="W29" s="113">
        <f>Q29-V29</f>
        <v>7.7</v>
      </c>
      <c r="X29" s="52"/>
      <c r="Y29" s="20">
        <f>SUM((P29+Q29)-V29-X29)</f>
        <v>13.7</v>
      </c>
      <c r="Z29" s="17">
        <v>6</v>
      </c>
      <c r="AA29" s="49">
        <v>10</v>
      </c>
      <c r="AB29" s="45">
        <v>4.5</v>
      </c>
      <c r="AC29" s="29">
        <v>3.8</v>
      </c>
      <c r="AD29" s="29">
        <v>3.9</v>
      </c>
      <c r="AE29" s="29">
        <v>4.6</v>
      </c>
      <c r="AF29" s="54">
        <f>SUM((SUM(AB29+AC29+AD29+AE29)-(SUM(MAX(AB29:AE29)+MIN(AB29:AE29))))/2)</f>
        <v>4.200000000000001</v>
      </c>
      <c r="AG29" s="113">
        <f>AA29-AF29</f>
        <v>5.799999999999999</v>
      </c>
      <c r="AH29" s="52"/>
      <c r="AI29" s="20">
        <f>SUM((Z29+AA29)-AF29-AH29)</f>
        <v>11.799999999999999</v>
      </c>
      <c r="AJ29" s="15">
        <v>6</v>
      </c>
      <c r="AK29" s="49">
        <v>10</v>
      </c>
      <c r="AL29" s="45">
        <v>4</v>
      </c>
      <c r="AM29" s="29">
        <v>3.7</v>
      </c>
      <c r="AN29" s="29">
        <v>3.8</v>
      </c>
      <c r="AO29" s="29">
        <v>3.6</v>
      </c>
      <c r="AP29" s="54">
        <f>SUM((SUM(AL29+AM29+AN29+AO29)-(SUM(MAX(AL29:AO29)+MIN(AL29:AO29))))/2)</f>
        <v>3.75</v>
      </c>
      <c r="AQ29" s="113">
        <f>AK29-AP29</f>
        <v>6.25</v>
      </c>
      <c r="AR29" s="52"/>
      <c r="AS29" s="20">
        <f>SUM((AJ29+AK29)-AP29-AR29)</f>
        <v>12.25</v>
      </c>
      <c r="AT29" s="31">
        <f>SUM(AS29+AI29+Y29+O29)</f>
        <v>52.2</v>
      </c>
    </row>
    <row r="30" spans="1:46" ht="18.75" customHeight="1" thickBot="1">
      <c r="A30" s="25" t="s">
        <v>54</v>
      </c>
      <c r="B30" s="6" t="s">
        <v>92</v>
      </c>
      <c r="C30" s="35">
        <v>2007</v>
      </c>
      <c r="D30" s="3" t="s">
        <v>102</v>
      </c>
      <c r="E30" s="3" t="s">
        <v>97</v>
      </c>
      <c r="F30" s="17">
        <v>6</v>
      </c>
      <c r="G30" s="49">
        <v>10</v>
      </c>
      <c r="H30" s="45">
        <v>1.8</v>
      </c>
      <c r="I30" s="29">
        <v>2.2</v>
      </c>
      <c r="J30" s="29">
        <v>2.2</v>
      </c>
      <c r="K30" s="29">
        <v>2</v>
      </c>
      <c r="L30" s="54">
        <f>SUM((SUM(H30+I30+J30+K30)-(SUM(MAX(H30:K30)+MIN(H30:K30))))/2)</f>
        <v>2.0999999999999996</v>
      </c>
      <c r="M30" s="114">
        <f>G30-L30</f>
        <v>7.9</v>
      </c>
      <c r="N30" s="52"/>
      <c r="O30" s="20">
        <f>SUM((F30+G30)-L30-N30)</f>
        <v>13.9</v>
      </c>
      <c r="P30" s="15">
        <v>6</v>
      </c>
      <c r="Q30" s="49">
        <v>10</v>
      </c>
      <c r="R30" s="45">
        <v>2.2</v>
      </c>
      <c r="S30" s="29">
        <v>2.3</v>
      </c>
      <c r="T30" s="29">
        <v>2.6</v>
      </c>
      <c r="U30" s="29">
        <v>2.2</v>
      </c>
      <c r="V30" s="54">
        <f>SUM((SUM(R30+S30+T30+U30)-(SUM(MAX(R30:U30)+MIN(R30:U30))))/2)</f>
        <v>2.25</v>
      </c>
      <c r="W30" s="113">
        <f>Q30-V30</f>
        <v>7.75</v>
      </c>
      <c r="X30" s="52"/>
      <c r="Y30" s="20">
        <f>SUM((P30+Q30)-V30-X30)</f>
        <v>13.75</v>
      </c>
      <c r="Z30" s="15">
        <v>6</v>
      </c>
      <c r="AA30" s="49">
        <v>10</v>
      </c>
      <c r="AB30" s="45">
        <v>3.1</v>
      </c>
      <c r="AC30" s="29">
        <v>3.1</v>
      </c>
      <c r="AD30" s="29">
        <v>3.4</v>
      </c>
      <c r="AE30" s="29">
        <v>3.5</v>
      </c>
      <c r="AF30" s="54">
        <f>SUM((SUM(AB30+AC30+AD30+AE30)-(SUM(MAX(AB30:AE30)+MIN(AB30:AE30))))/2)</f>
        <v>3.25</v>
      </c>
      <c r="AG30" s="113">
        <f>AA30-AF30</f>
        <v>6.75</v>
      </c>
      <c r="AH30" s="52"/>
      <c r="AI30" s="20">
        <f>SUM((Z30+AA30)-AF30-AH30)</f>
        <v>12.75</v>
      </c>
      <c r="AJ30" s="15">
        <v>6</v>
      </c>
      <c r="AK30" s="49">
        <v>10</v>
      </c>
      <c r="AL30" s="45">
        <v>4.6</v>
      </c>
      <c r="AM30" s="29">
        <v>4.2</v>
      </c>
      <c r="AN30" s="29">
        <v>4.4</v>
      </c>
      <c r="AO30" s="29">
        <v>3.4</v>
      </c>
      <c r="AP30" s="54">
        <f>SUM((SUM(AL30+AM30+AN30+AO30)-(SUM(MAX(AL30:AO30)+MIN(AL30:AO30))))/2)</f>
        <v>4.300000000000001</v>
      </c>
      <c r="AQ30" s="113">
        <f>AK30-AP30</f>
        <v>5.699999999999999</v>
      </c>
      <c r="AR30" s="52"/>
      <c r="AS30" s="20">
        <f>SUM((AJ30+AK30)-AP30-AR30)</f>
        <v>11.7</v>
      </c>
      <c r="AT30" s="31">
        <f>SUM(AS30+AI30+Y30+O30)</f>
        <v>52.1</v>
      </c>
    </row>
    <row r="31" spans="1:46" ht="18.75" customHeight="1" thickBot="1">
      <c r="A31" s="25" t="s">
        <v>55</v>
      </c>
      <c r="B31" s="6" t="s">
        <v>96</v>
      </c>
      <c r="C31" s="35">
        <v>2007</v>
      </c>
      <c r="D31" s="3" t="s">
        <v>102</v>
      </c>
      <c r="E31" s="3" t="s">
        <v>97</v>
      </c>
      <c r="F31" s="15">
        <v>6</v>
      </c>
      <c r="G31" s="49">
        <v>10</v>
      </c>
      <c r="H31" s="45">
        <v>1.8</v>
      </c>
      <c r="I31" s="29">
        <v>2.2</v>
      </c>
      <c r="J31" s="29">
        <v>2.3</v>
      </c>
      <c r="K31" s="29">
        <v>2.2</v>
      </c>
      <c r="L31" s="54">
        <f>SUM((SUM(H31+I31+J31+K31)-(SUM(MAX(H31:K31)+MIN(H31:K31))))/2)</f>
        <v>2.2</v>
      </c>
      <c r="M31" s="114">
        <f>G31-L31</f>
        <v>7.8</v>
      </c>
      <c r="N31" s="52"/>
      <c r="O31" s="20">
        <f>SUM((F31+G31)-L31-N31)</f>
        <v>13.8</v>
      </c>
      <c r="P31" s="15">
        <v>6</v>
      </c>
      <c r="Q31" s="49">
        <v>10</v>
      </c>
      <c r="R31" s="45">
        <v>2.3</v>
      </c>
      <c r="S31" s="29">
        <v>2.8</v>
      </c>
      <c r="T31" s="29">
        <v>2.5</v>
      </c>
      <c r="U31" s="29">
        <v>2.4</v>
      </c>
      <c r="V31" s="54">
        <f>SUM((SUM(R31+S31+T31+U31)-(SUM(MAX(R31:U31)+MIN(R31:U31))))/2)</f>
        <v>2.45</v>
      </c>
      <c r="W31" s="113">
        <f>Q31-V31</f>
        <v>7.55</v>
      </c>
      <c r="X31" s="52"/>
      <c r="Y31" s="20">
        <f>SUM((P31+Q31)-V31-X31)</f>
        <v>13.55</v>
      </c>
      <c r="Z31" s="17">
        <v>6</v>
      </c>
      <c r="AA31" s="49">
        <v>10</v>
      </c>
      <c r="AB31" s="45">
        <v>2.4</v>
      </c>
      <c r="AC31" s="29">
        <v>3.2</v>
      </c>
      <c r="AD31" s="29">
        <v>3.2</v>
      </c>
      <c r="AE31" s="29">
        <v>3.5</v>
      </c>
      <c r="AF31" s="54">
        <f>SUM((SUM(AB31+AC31+AD31+AE31)-(SUM(MAX(AB31:AE31)+MIN(AB31:AE31))))/2)</f>
        <v>3.2</v>
      </c>
      <c r="AG31" s="113">
        <f>AA31-AF31</f>
        <v>6.8</v>
      </c>
      <c r="AH31" s="52"/>
      <c r="AI31" s="20">
        <f>SUM((Z31+AA31)-AF31-AH31)</f>
        <v>12.8</v>
      </c>
      <c r="AJ31" s="15">
        <v>6</v>
      </c>
      <c r="AK31" s="49">
        <v>10</v>
      </c>
      <c r="AL31" s="45">
        <v>4.3</v>
      </c>
      <c r="AM31" s="29">
        <v>4.1</v>
      </c>
      <c r="AN31" s="29">
        <v>4.1</v>
      </c>
      <c r="AO31" s="29">
        <v>3.2</v>
      </c>
      <c r="AP31" s="54">
        <f>SUM((SUM(AL31+AM31+AN31+AO31)-(SUM(MAX(AL31:AO31)+MIN(AL31:AO31))))/2)</f>
        <v>4.1</v>
      </c>
      <c r="AQ31" s="113">
        <f>AK31-AP31</f>
        <v>5.9</v>
      </c>
      <c r="AR31" s="52"/>
      <c r="AS31" s="20">
        <f>SUM((AJ31+AK31)-AP31-AR31)</f>
        <v>11.9</v>
      </c>
      <c r="AT31" s="31">
        <f>SUM(AS31+AI31+Y31+O31)</f>
        <v>52.05</v>
      </c>
    </row>
    <row r="32" spans="1:46" ht="18.75" customHeight="1" thickBot="1">
      <c r="A32" s="25" t="s">
        <v>56</v>
      </c>
      <c r="B32" s="6" t="s">
        <v>152</v>
      </c>
      <c r="C32" s="37">
        <v>2005</v>
      </c>
      <c r="D32" s="3" t="s">
        <v>155</v>
      </c>
      <c r="E32" s="3" t="s">
        <v>159</v>
      </c>
      <c r="F32" s="15">
        <v>6</v>
      </c>
      <c r="G32" s="49">
        <v>10</v>
      </c>
      <c r="H32" s="45">
        <v>1.4</v>
      </c>
      <c r="I32" s="29">
        <v>1.2</v>
      </c>
      <c r="J32" s="29">
        <v>1.4</v>
      </c>
      <c r="K32" s="29">
        <v>1.5</v>
      </c>
      <c r="L32" s="54">
        <f>SUM((SUM(H32+I32+J32+K32)-(SUM(MAX(H32:K32)+MIN(H32:K32))))/2)</f>
        <v>1.4</v>
      </c>
      <c r="M32" s="114">
        <f>G32-L32</f>
        <v>8.6</v>
      </c>
      <c r="N32" s="52"/>
      <c r="O32" s="20">
        <f>SUM((F32+G32)-L32-N32)</f>
        <v>14.6</v>
      </c>
      <c r="P32" s="15">
        <v>6</v>
      </c>
      <c r="Q32" s="49">
        <v>10</v>
      </c>
      <c r="R32" s="45">
        <v>2.3</v>
      </c>
      <c r="S32" s="29">
        <v>2.7</v>
      </c>
      <c r="T32" s="29">
        <v>2.4</v>
      </c>
      <c r="U32" s="29">
        <v>1.8</v>
      </c>
      <c r="V32" s="54">
        <f>SUM((SUM(R32+S32+T32+U32)-(SUM(MAX(R32:U32)+MIN(R32:U32))))/2)</f>
        <v>2.3500000000000005</v>
      </c>
      <c r="W32" s="113">
        <f>Q32-V32</f>
        <v>7.6499999999999995</v>
      </c>
      <c r="X32" s="52"/>
      <c r="Y32" s="20">
        <f>SUM((P32+Q32)-V32-X32)</f>
        <v>13.649999999999999</v>
      </c>
      <c r="Z32" s="15">
        <v>6</v>
      </c>
      <c r="AA32" s="49">
        <v>10</v>
      </c>
      <c r="AB32" s="45">
        <v>4.9</v>
      </c>
      <c r="AC32" s="29">
        <v>5</v>
      </c>
      <c r="AD32" s="29">
        <v>4.8</v>
      </c>
      <c r="AE32" s="29">
        <v>4.5</v>
      </c>
      <c r="AF32" s="54">
        <f>SUM((SUM(AB32+AC32+AD32+AE32)-(SUM(MAX(AB32:AE32)+MIN(AB32:AE32))))/2)</f>
        <v>4.85</v>
      </c>
      <c r="AG32" s="113">
        <f>AA32-AF32</f>
        <v>5.15</v>
      </c>
      <c r="AH32" s="52"/>
      <c r="AI32" s="20">
        <f>SUM((Z32+AA32)-AF32-AH32)</f>
        <v>11.15</v>
      </c>
      <c r="AJ32" s="15">
        <v>6</v>
      </c>
      <c r="AK32" s="49">
        <v>10</v>
      </c>
      <c r="AL32" s="45">
        <v>4.6</v>
      </c>
      <c r="AM32" s="29">
        <v>4.5</v>
      </c>
      <c r="AN32" s="29">
        <v>4</v>
      </c>
      <c r="AO32" s="29">
        <v>4</v>
      </c>
      <c r="AP32" s="54">
        <f>SUM((SUM(AL32+AM32+AN32+AO32)-(SUM(MAX(AL32:AO32)+MIN(AL32:AO32))))/2)</f>
        <v>4.250000000000001</v>
      </c>
      <c r="AQ32" s="113">
        <f>AK32-AP32</f>
        <v>5.749999999999999</v>
      </c>
      <c r="AR32" s="52"/>
      <c r="AS32" s="20">
        <f>SUM((AJ32+AK32)-AP32-AR32)</f>
        <v>11.75</v>
      </c>
      <c r="AT32" s="31">
        <f>SUM(AS32+AI32+Y32+O32)</f>
        <v>51.15</v>
      </c>
    </row>
    <row r="33" spans="1:46" ht="22.5" customHeight="1" thickBot="1">
      <c r="A33" s="25" t="s">
        <v>57</v>
      </c>
      <c r="B33" s="6" t="s">
        <v>121</v>
      </c>
      <c r="C33" s="37">
        <v>2006</v>
      </c>
      <c r="D33" s="3" t="s">
        <v>122</v>
      </c>
      <c r="E33" s="3" t="s">
        <v>123</v>
      </c>
      <c r="F33" s="17">
        <v>6</v>
      </c>
      <c r="G33" s="49">
        <v>10</v>
      </c>
      <c r="H33" s="45">
        <v>2.3</v>
      </c>
      <c r="I33" s="29">
        <v>2.8</v>
      </c>
      <c r="J33" s="29">
        <v>2.8</v>
      </c>
      <c r="K33" s="29">
        <v>2.4</v>
      </c>
      <c r="L33" s="54">
        <f>SUM((SUM(H33+I33+J33+K33)-(SUM(MAX(H33:K33)+MIN(H33:K33))))/2)</f>
        <v>2.5999999999999996</v>
      </c>
      <c r="M33" s="114">
        <f>G33-L33</f>
        <v>7.4</v>
      </c>
      <c r="N33" s="52"/>
      <c r="O33" s="20">
        <f>SUM((F33+G33)-L33-N33)</f>
        <v>13.4</v>
      </c>
      <c r="P33" s="17">
        <v>6</v>
      </c>
      <c r="Q33" s="49">
        <v>10</v>
      </c>
      <c r="R33" s="45">
        <v>3.3</v>
      </c>
      <c r="S33" s="29">
        <v>3.6</v>
      </c>
      <c r="T33" s="29">
        <v>2.8</v>
      </c>
      <c r="U33" s="29">
        <v>3.1</v>
      </c>
      <c r="V33" s="54">
        <f>SUM((SUM(R33+S33+T33+U33)-(SUM(MAX(R33:U33)+MIN(R33:U33))))/2)</f>
        <v>3.1999999999999993</v>
      </c>
      <c r="W33" s="113">
        <f>Q33-V33</f>
        <v>6.800000000000001</v>
      </c>
      <c r="X33" s="52"/>
      <c r="Y33" s="20">
        <f>SUM((P33+Q33)-V33-X33)</f>
        <v>12.8</v>
      </c>
      <c r="Z33" s="17">
        <v>6</v>
      </c>
      <c r="AA33" s="49">
        <v>10</v>
      </c>
      <c r="AB33" s="45">
        <v>3.2</v>
      </c>
      <c r="AC33" s="29">
        <v>3.1</v>
      </c>
      <c r="AD33" s="29">
        <v>2.8</v>
      </c>
      <c r="AE33" s="29">
        <v>3.1</v>
      </c>
      <c r="AF33" s="54">
        <f>SUM((SUM(AB33+AC33+AD33+AE33)-(SUM(MAX(AB33:AE33)+MIN(AB33:AE33))))/2)</f>
        <v>3.1000000000000005</v>
      </c>
      <c r="AG33" s="113">
        <f>AA33-AF33</f>
        <v>6.8999999999999995</v>
      </c>
      <c r="AH33" s="52"/>
      <c r="AI33" s="20">
        <f>SUM((Z33+AA33)-AF33-AH33)</f>
        <v>12.899999999999999</v>
      </c>
      <c r="AJ33" s="15">
        <v>6</v>
      </c>
      <c r="AK33" s="49">
        <v>10</v>
      </c>
      <c r="AL33" s="45">
        <v>4.1</v>
      </c>
      <c r="AM33" s="29">
        <v>3.8</v>
      </c>
      <c r="AN33" s="29">
        <v>4.5</v>
      </c>
      <c r="AO33" s="29">
        <v>4</v>
      </c>
      <c r="AP33" s="54">
        <f>SUM((SUM(AL33+AM33+AN33+AO33)-(SUM(MAX(AL33:AO33)+MIN(AL33:AO33))))/2)</f>
        <v>4.049999999999999</v>
      </c>
      <c r="AQ33" s="113">
        <f>AK33-AP33</f>
        <v>5.950000000000001</v>
      </c>
      <c r="AR33" s="52"/>
      <c r="AS33" s="20">
        <f>SUM((AJ33+AK33)-AP33-AR33)</f>
        <v>11.950000000000001</v>
      </c>
      <c r="AT33" s="31">
        <f>SUM(AS33+AI33+Y33+O33)</f>
        <v>51.050000000000004</v>
      </c>
    </row>
    <row r="34" spans="1:46" ht="22.5" customHeight="1" thickBot="1">
      <c r="A34" s="25" t="s">
        <v>58</v>
      </c>
      <c r="B34" s="6" t="s">
        <v>112</v>
      </c>
      <c r="C34" s="37">
        <v>2006</v>
      </c>
      <c r="D34" s="3" t="s">
        <v>113</v>
      </c>
      <c r="E34" s="3" t="s">
        <v>114</v>
      </c>
      <c r="F34" s="15">
        <v>6</v>
      </c>
      <c r="G34" s="49">
        <v>10</v>
      </c>
      <c r="H34" s="45">
        <v>2.3</v>
      </c>
      <c r="I34" s="29">
        <v>2.4</v>
      </c>
      <c r="J34" s="29">
        <v>2</v>
      </c>
      <c r="K34" s="29">
        <v>2</v>
      </c>
      <c r="L34" s="54">
        <f>SUM((SUM(H34+I34+J34+K34)-(SUM(MAX(H34:K34)+MIN(H34:K34))))/2)</f>
        <v>2.1499999999999995</v>
      </c>
      <c r="M34" s="114">
        <f>G34-L34</f>
        <v>7.8500000000000005</v>
      </c>
      <c r="N34" s="52"/>
      <c r="O34" s="20">
        <f>SUM((F34+G34)-L34-N34)</f>
        <v>13.850000000000001</v>
      </c>
      <c r="P34" s="15">
        <v>6</v>
      </c>
      <c r="Q34" s="49">
        <v>10</v>
      </c>
      <c r="R34" s="45">
        <v>3</v>
      </c>
      <c r="S34" s="29">
        <v>3.1</v>
      </c>
      <c r="T34" s="29">
        <v>2.9</v>
      </c>
      <c r="U34" s="29">
        <v>2.8</v>
      </c>
      <c r="V34" s="54">
        <f>SUM((SUM(R34+S34+T34+U34)-(SUM(MAX(R34:U34)+MIN(R34:U34))))/2)</f>
        <v>2.95</v>
      </c>
      <c r="W34" s="113">
        <f>Q34-V34</f>
        <v>7.05</v>
      </c>
      <c r="X34" s="52"/>
      <c r="Y34" s="20">
        <f>SUM((P34+Q34)-V34-X34)</f>
        <v>13.05</v>
      </c>
      <c r="Z34" s="15">
        <v>6</v>
      </c>
      <c r="AA34" s="49">
        <v>10</v>
      </c>
      <c r="AB34" s="45">
        <v>4.3</v>
      </c>
      <c r="AC34" s="29">
        <v>4.5</v>
      </c>
      <c r="AD34" s="29">
        <v>3.6</v>
      </c>
      <c r="AE34" s="29">
        <v>4.4</v>
      </c>
      <c r="AF34" s="54">
        <f>SUM((SUM(AB34+AC34+AD34+AE34)-(SUM(MAX(AB34:AE34)+MIN(AB34:AE34))))/2)</f>
        <v>4.3500000000000005</v>
      </c>
      <c r="AG34" s="113">
        <f>AA34-AF34</f>
        <v>5.6499999999999995</v>
      </c>
      <c r="AH34" s="52"/>
      <c r="AI34" s="20">
        <f>SUM((Z34+AA34)-AF34-AH34)</f>
        <v>11.649999999999999</v>
      </c>
      <c r="AJ34" s="15">
        <v>6</v>
      </c>
      <c r="AK34" s="49">
        <v>10</v>
      </c>
      <c r="AL34" s="45">
        <v>4.4</v>
      </c>
      <c r="AM34" s="29">
        <v>4.1</v>
      </c>
      <c r="AN34" s="29">
        <v>4.7</v>
      </c>
      <c r="AO34" s="29">
        <v>4.4</v>
      </c>
      <c r="AP34" s="54">
        <f>SUM((SUM(AL34+AM34+AN34+AO34)-(SUM(MAX(AL34:AO34)+MIN(AL34:AO34))))/2)</f>
        <v>4.4</v>
      </c>
      <c r="AQ34" s="113">
        <f>AK34-AP34</f>
        <v>5.6</v>
      </c>
      <c r="AR34" s="52"/>
      <c r="AS34" s="20">
        <f>SUM((AJ34+AK34)-AP34-AR34)</f>
        <v>11.6</v>
      </c>
      <c r="AT34" s="31">
        <f>SUM(AS34+AI34+Y34+O34)</f>
        <v>50.15</v>
      </c>
    </row>
    <row r="35" spans="1:46" ht="22.5" customHeight="1" thickBot="1">
      <c r="A35" s="25" t="s">
        <v>61</v>
      </c>
      <c r="B35" s="6" t="s">
        <v>106</v>
      </c>
      <c r="C35" s="37">
        <v>2006</v>
      </c>
      <c r="D35" s="3" t="s">
        <v>107</v>
      </c>
      <c r="E35" s="3" t="s">
        <v>108</v>
      </c>
      <c r="F35" s="15">
        <v>6</v>
      </c>
      <c r="G35" s="49">
        <v>10</v>
      </c>
      <c r="H35" s="45">
        <v>2.5</v>
      </c>
      <c r="I35" s="29">
        <v>3.2</v>
      </c>
      <c r="J35" s="29">
        <v>3</v>
      </c>
      <c r="K35" s="29">
        <v>2.7</v>
      </c>
      <c r="L35" s="54">
        <f>SUM((SUM(H35+I35+J35+K35)-(SUM(MAX(H35:K35)+MIN(H35:K35))))/2)</f>
        <v>2.849999999999999</v>
      </c>
      <c r="M35" s="114">
        <f>G35-L35</f>
        <v>7.15</v>
      </c>
      <c r="N35" s="52"/>
      <c r="O35" s="20">
        <f>SUM((F35+G35)-L35-N35)</f>
        <v>13.15</v>
      </c>
      <c r="P35" s="15">
        <v>6</v>
      </c>
      <c r="Q35" s="49">
        <v>10</v>
      </c>
      <c r="R35" s="45">
        <v>3</v>
      </c>
      <c r="S35" s="29">
        <v>3.2</v>
      </c>
      <c r="T35" s="29">
        <v>2.9</v>
      </c>
      <c r="U35" s="29">
        <v>2.6</v>
      </c>
      <c r="V35" s="54">
        <f>SUM((SUM(R35+S35+T35+U35)-(SUM(MAX(R35:U35)+MIN(R35:U35))))/2)</f>
        <v>2.9499999999999993</v>
      </c>
      <c r="W35" s="113">
        <f>Q35-V35</f>
        <v>7.050000000000001</v>
      </c>
      <c r="X35" s="52"/>
      <c r="Y35" s="20">
        <f>SUM((P35+Q35)-V35-X35)</f>
        <v>13.05</v>
      </c>
      <c r="Z35" s="17">
        <v>6</v>
      </c>
      <c r="AA35" s="49">
        <v>10</v>
      </c>
      <c r="AB35" s="45">
        <v>3.5</v>
      </c>
      <c r="AC35" s="29">
        <v>3.8</v>
      </c>
      <c r="AD35" s="29">
        <v>3.8</v>
      </c>
      <c r="AE35" s="29">
        <v>3.9</v>
      </c>
      <c r="AF35" s="54">
        <f>SUM((SUM(AB35+AC35+AD35+AE35)-(SUM(MAX(AB35:AE35)+MIN(AB35:AE35))))/2)</f>
        <v>3.8</v>
      </c>
      <c r="AG35" s="113">
        <f>AA35-AF35</f>
        <v>6.2</v>
      </c>
      <c r="AH35" s="52"/>
      <c r="AI35" s="20">
        <f>SUM((Z35+AA35)-AF35-AH35)</f>
        <v>12.2</v>
      </c>
      <c r="AJ35" s="15">
        <v>6</v>
      </c>
      <c r="AK35" s="49">
        <v>10</v>
      </c>
      <c r="AL35" s="45">
        <v>5.2</v>
      </c>
      <c r="AM35" s="29">
        <v>5.2</v>
      </c>
      <c r="AN35" s="29">
        <v>4.8</v>
      </c>
      <c r="AO35" s="29">
        <v>5</v>
      </c>
      <c r="AP35" s="54">
        <f>SUM((SUM(AL35+AM35+AN35+AO35)-(SUM(MAX(AL35:AO35)+MIN(AL35:AO35))))/2)</f>
        <v>5.1</v>
      </c>
      <c r="AQ35" s="113">
        <f>AK35-AP35</f>
        <v>4.9</v>
      </c>
      <c r="AR35" s="52"/>
      <c r="AS35" s="20">
        <f>SUM((AJ35+AK35)-AP35-AR35)</f>
        <v>10.9</v>
      </c>
      <c r="AT35" s="31">
        <f>SUM(AS35+AI35+Y35+O35)</f>
        <v>49.300000000000004</v>
      </c>
    </row>
    <row r="36" spans="1:46" ht="18.75" customHeight="1" thickBot="1">
      <c r="A36" s="25" t="s">
        <v>62</v>
      </c>
      <c r="B36" s="6" t="s">
        <v>91</v>
      </c>
      <c r="C36" s="37">
        <v>2007</v>
      </c>
      <c r="D36" s="3" t="s">
        <v>102</v>
      </c>
      <c r="E36" s="3" t="s">
        <v>97</v>
      </c>
      <c r="F36" s="17">
        <v>6</v>
      </c>
      <c r="G36" s="49">
        <v>10</v>
      </c>
      <c r="H36" s="45">
        <v>3</v>
      </c>
      <c r="I36" s="29">
        <v>3.5</v>
      </c>
      <c r="J36" s="29">
        <v>3.3</v>
      </c>
      <c r="K36" s="29">
        <v>3.2</v>
      </c>
      <c r="L36" s="54">
        <f>SUM((SUM(H36+I36+J36+K36)-(SUM(MAX(H36:K36)+MIN(H36:K36))))/2)</f>
        <v>3.25</v>
      </c>
      <c r="M36" s="114">
        <f>G36-L36</f>
        <v>6.75</v>
      </c>
      <c r="N36" s="52"/>
      <c r="O36" s="20">
        <f>SUM((F36+G36)-L36-N36)</f>
        <v>12.75</v>
      </c>
      <c r="P36" s="15">
        <v>6</v>
      </c>
      <c r="Q36" s="49">
        <v>10</v>
      </c>
      <c r="R36" s="45">
        <v>3.5</v>
      </c>
      <c r="S36" s="29">
        <v>3.8</v>
      </c>
      <c r="T36" s="29">
        <v>3.6</v>
      </c>
      <c r="U36" s="29">
        <v>3.4</v>
      </c>
      <c r="V36" s="54">
        <f>SUM((SUM(R36+S36+T36+U36)-(SUM(MAX(R36:U36)+MIN(R36:U36))))/2)</f>
        <v>3.5500000000000007</v>
      </c>
      <c r="W36" s="113">
        <f>Q36-V36</f>
        <v>6.449999999999999</v>
      </c>
      <c r="X36" s="52"/>
      <c r="Y36" s="20">
        <f>SUM((P36+Q36)-V36-X36)</f>
        <v>12.45</v>
      </c>
      <c r="Z36" s="15">
        <v>6</v>
      </c>
      <c r="AA36" s="49">
        <v>10</v>
      </c>
      <c r="AB36" s="45">
        <v>4.7</v>
      </c>
      <c r="AC36" s="29">
        <v>3.8</v>
      </c>
      <c r="AD36" s="29">
        <v>4.4</v>
      </c>
      <c r="AE36" s="29">
        <v>4.6</v>
      </c>
      <c r="AF36" s="54">
        <f>SUM((SUM(AB36+AC36+AD36+AE36)-(SUM(MAX(AB36:AE36)+MIN(AB36:AE36))))/2)</f>
        <v>4.5</v>
      </c>
      <c r="AG36" s="113">
        <f>AA36-AF36</f>
        <v>5.5</v>
      </c>
      <c r="AH36" s="52"/>
      <c r="AI36" s="20">
        <f>SUM((Z36+AA36)-AF36-AH36)</f>
        <v>11.5</v>
      </c>
      <c r="AJ36" s="15">
        <v>6</v>
      </c>
      <c r="AK36" s="49">
        <v>10</v>
      </c>
      <c r="AL36" s="45">
        <v>4.7</v>
      </c>
      <c r="AM36" s="29">
        <v>4.6</v>
      </c>
      <c r="AN36" s="29">
        <v>4.8</v>
      </c>
      <c r="AO36" s="29">
        <v>4.2</v>
      </c>
      <c r="AP36" s="54">
        <f>SUM((SUM(AL36+AM36+AN36+AO36)-(SUM(MAX(AL36:AO36)+MIN(AL36:AO36))))/2)</f>
        <v>4.65</v>
      </c>
      <c r="AQ36" s="113">
        <f>AK36-AP36</f>
        <v>5.35</v>
      </c>
      <c r="AR36" s="52"/>
      <c r="AS36" s="20">
        <f>SUM((AJ36+AK36)-AP36-AR36)</f>
        <v>11.35</v>
      </c>
      <c r="AT36" s="31">
        <f>SUM(AS36+AI36+Y36+O36)</f>
        <v>48.05</v>
      </c>
    </row>
    <row r="37" spans="1:46" ht="18.75" customHeight="1" thickBot="1">
      <c r="A37" s="25" t="s">
        <v>63</v>
      </c>
      <c r="B37" s="6" t="s">
        <v>180</v>
      </c>
      <c r="C37" s="37">
        <v>2007</v>
      </c>
      <c r="D37" s="3" t="s">
        <v>102</v>
      </c>
      <c r="E37" s="3" t="s">
        <v>97</v>
      </c>
      <c r="F37" s="15">
        <v>6</v>
      </c>
      <c r="G37" s="49">
        <v>10</v>
      </c>
      <c r="H37" s="45">
        <v>1.8</v>
      </c>
      <c r="I37" s="29">
        <v>2.5</v>
      </c>
      <c r="J37" s="29">
        <v>2.7</v>
      </c>
      <c r="K37" s="29">
        <v>2.4</v>
      </c>
      <c r="L37" s="54">
        <f>SUM((SUM(H37+I37+J37+K37)-(SUM(MAX(H37:K37)+MIN(H37:K37))))/2)</f>
        <v>2.45</v>
      </c>
      <c r="M37" s="114">
        <f>G37-L37</f>
        <v>7.55</v>
      </c>
      <c r="N37" s="52"/>
      <c r="O37" s="20">
        <f>SUM((F37+G37)-L37-N37)</f>
        <v>13.55</v>
      </c>
      <c r="P37" s="17">
        <v>6</v>
      </c>
      <c r="Q37" s="49">
        <v>10</v>
      </c>
      <c r="R37" s="45">
        <v>3.5</v>
      </c>
      <c r="S37" s="29">
        <v>3.5</v>
      </c>
      <c r="T37" s="29">
        <v>3.2</v>
      </c>
      <c r="U37" s="29">
        <v>3.8</v>
      </c>
      <c r="V37" s="54">
        <f>SUM((SUM(R37+S37+T37+U37)-(SUM(MAX(R37:U37)+MIN(R37:U37))))/2)</f>
        <v>3.5</v>
      </c>
      <c r="W37" s="113">
        <f>Q37-V37</f>
        <v>6.5</v>
      </c>
      <c r="X37" s="52"/>
      <c r="Y37" s="20">
        <f>SUM((P37+Q37)-V37-X37)</f>
        <v>12.5</v>
      </c>
      <c r="Z37" s="17">
        <v>6</v>
      </c>
      <c r="AA37" s="49">
        <v>10</v>
      </c>
      <c r="AB37" s="45">
        <v>5.3</v>
      </c>
      <c r="AC37" s="29">
        <v>5</v>
      </c>
      <c r="AD37" s="29">
        <v>5.5</v>
      </c>
      <c r="AE37" s="29">
        <v>5.4</v>
      </c>
      <c r="AF37" s="54">
        <f>SUM((SUM(AB37+AC37+AD37+AE37)-(SUM(MAX(AB37:AE37)+MIN(AB37:AE37))))/2)</f>
        <v>5.350000000000001</v>
      </c>
      <c r="AG37" s="113">
        <f>AA37-AF37</f>
        <v>4.649999999999999</v>
      </c>
      <c r="AH37" s="52"/>
      <c r="AI37" s="20">
        <f>SUM((Z37+AA37)-AF37-AH37)</f>
        <v>10.649999999999999</v>
      </c>
      <c r="AJ37" s="15">
        <v>6</v>
      </c>
      <c r="AK37" s="49">
        <v>10</v>
      </c>
      <c r="AL37" s="45">
        <v>5.3</v>
      </c>
      <c r="AM37" s="29">
        <v>5.1</v>
      </c>
      <c r="AN37" s="29">
        <v>4.9</v>
      </c>
      <c r="AO37" s="29">
        <v>5.3</v>
      </c>
      <c r="AP37" s="54">
        <f>SUM((SUM(AL37+AM37+AN37+AO37)-(SUM(MAX(AL37:AO37)+MIN(AL37:AO37))))/2)</f>
        <v>5.199999999999999</v>
      </c>
      <c r="AQ37" s="113">
        <f>AK37-AP37</f>
        <v>4.800000000000001</v>
      </c>
      <c r="AR37" s="52"/>
      <c r="AS37" s="20">
        <f>SUM((AJ37+AK37)-AP37-AR37)</f>
        <v>10.8</v>
      </c>
      <c r="AT37" s="31">
        <f>SUM(AS37+AI37+Y37+O37)</f>
        <v>47.5</v>
      </c>
    </row>
    <row r="38" spans="1:46" ht="18.75" customHeight="1" thickBot="1">
      <c r="A38" s="25" t="s">
        <v>64</v>
      </c>
      <c r="B38" s="24" t="s">
        <v>93</v>
      </c>
      <c r="C38" s="37">
        <v>2007</v>
      </c>
      <c r="D38" s="3" t="s">
        <v>102</v>
      </c>
      <c r="E38" s="3" t="s">
        <v>97</v>
      </c>
      <c r="F38" s="15">
        <v>6</v>
      </c>
      <c r="G38" s="49">
        <v>10</v>
      </c>
      <c r="H38" s="45">
        <v>2</v>
      </c>
      <c r="I38" s="29">
        <v>2.5</v>
      </c>
      <c r="J38" s="29">
        <v>2.5</v>
      </c>
      <c r="K38" s="29">
        <v>2.3</v>
      </c>
      <c r="L38" s="54">
        <f>SUM((SUM(H38+I38+J38+K38)-(SUM(MAX(H38:K38)+MIN(H38:K38))))/2)</f>
        <v>2.4000000000000004</v>
      </c>
      <c r="M38" s="114">
        <f>G38-L38</f>
        <v>7.6</v>
      </c>
      <c r="N38" s="52"/>
      <c r="O38" s="20">
        <f>SUM((F38+G38)-L38-N38)</f>
        <v>13.6</v>
      </c>
      <c r="P38" s="15">
        <v>6</v>
      </c>
      <c r="Q38" s="49">
        <v>10</v>
      </c>
      <c r="R38" s="45">
        <v>3.1</v>
      </c>
      <c r="S38" s="29">
        <v>3.4</v>
      </c>
      <c r="T38" s="29">
        <v>2.7</v>
      </c>
      <c r="U38" s="29">
        <v>2.9</v>
      </c>
      <c r="V38" s="54">
        <f>SUM((SUM(R38+S38+T38+U38)-(SUM(MAX(R38:U38)+MIN(R38:U38))))/2)</f>
        <v>3</v>
      </c>
      <c r="W38" s="113">
        <f>Q38-V38</f>
        <v>7</v>
      </c>
      <c r="X38" s="52"/>
      <c r="Y38" s="20">
        <f>SUM((P38+Q38)-V38-X38)</f>
        <v>13</v>
      </c>
      <c r="Z38" s="15">
        <v>6</v>
      </c>
      <c r="AA38" s="49">
        <v>10</v>
      </c>
      <c r="AB38" s="45">
        <v>4.2</v>
      </c>
      <c r="AC38" s="29">
        <v>4.8</v>
      </c>
      <c r="AD38" s="29">
        <v>4.4</v>
      </c>
      <c r="AE38" s="29">
        <v>4.4</v>
      </c>
      <c r="AF38" s="54">
        <f>SUM((SUM(AB38+AC38+AD38+AE38)-(SUM(MAX(AB38:AE38)+MIN(AB38:AE38))))/2)</f>
        <v>4.4</v>
      </c>
      <c r="AG38" s="113">
        <f>AA38-AF38</f>
        <v>5.6</v>
      </c>
      <c r="AH38" s="52"/>
      <c r="AI38" s="20">
        <f>SUM((Z38+AA38)-AF38-AH38)</f>
        <v>11.6</v>
      </c>
      <c r="AJ38" s="15">
        <v>6</v>
      </c>
      <c r="AK38" s="49">
        <v>10</v>
      </c>
      <c r="AL38" s="45">
        <v>7</v>
      </c>
      <c r="AM38" s="29">
        <v>6.8</v>
      </c>
      <c r="AN38" s="29">
        <v>7</v>
      </c>
      <c r="AO38" s="29">
        <v>6.6</v>
      </c>
      <c r="AP38" s="54">
        <f>SUM((SUM(AL38+AM38+AN38+AO38)-(SUM(MAX(AL38:AO38)+MIN(AL38:AO38))))/2)</f>
        <v>6.8999999999999995</v>
      </c>
      <c r="AQ38" s="113">
        <f>AK38-AP38</f>
        <v>3.1000000000000005</v>
      </c>
      <c r="AR38" s="52"/>
      <c r="AS38" s="20">
        <f>SUM((AJ38+AK38)-AP38-AR38)</f>
        <v>9.100000000000001</v>
      </c>
      <c r="AT38" s="31">
        <f>SUM(AS38+AI38+Y38+O38)</f>
        <v>47.300000000000004</v>
      </c>
    </row>
    <row r="39" spans="1:46" ht="18.75" customHeight="1" thickBot="1">
      <c r="A39" s="25" t="s">
        <v>65</v>
      </c>
      <c r="B39" s="6" t="s">
        <v>124</v>
      </c>
      <c r="C39" s="37">
        <v>2005</v>
      </c>
      <c r="D39" s="3" t="s">
        <v>122</v>
      </c>
      <c r="E39" s="3" t="s">
        <v>123</v>
      </c>
      <c r="F39" s="17">
        <v>6</v>
      </c>
      <c r="G39" s="49">
        <v>10</v>
      </c>
      <c r="H39" s="45">
        <v>2.5</v>
      </c>
      <c r="I39" s="29">
        <v>2.8</v>
      </c>
      <c r="J39" s="29">
        <v>2.6</v>
      </c>
      <c r="K39" s="29">
        <v>2.5</v>
      </c>
      <c r="L39" s="54">
        <f>SUM((SUM(H39+I39+J39+K39)-(SUM(MAX(H39:K39)+MIN(H39:K39))))/2)</f>
        <v>2.5500000000000003</v>
      </c>
      <c r="M39" s="114">
        <f>G39-L39</f>
        <v>7.449999999999999</v>
      </c>
      <c r="N39" s="52"/>
      <c r="O39" s="20">
        <f>SUM((F39+G39)-L39-N39)</f>
        <v>13.45</v>
      </c>
      <c r="P39" s="15">
        <v>6</v>
      </c>
      <c r="Q39" s="49">
        <v>10</v>
      </c>
      <c r="R39" s="45">
        <v>4.9</v>
      </c>
      <c r="S39" s="29">
        <v>4.5</v>
      </c>
      <c r="T39" s="29">
        <v>4.5</v>
      </c>
      <c r="U39" s="29">
        <v>4.2</v>
      </c>
      <c r="V39" s="54">
        <f>SUM((SUM(R39+S39+T39+U39)-(SUM(MAX(R39:U39)+MIN(R39:U39))))/2)</f>
        <v>4.5</v>
      </c>
      <c r="W39" s="113">
        <f>Q39-V39</f>
        <v>5.5</v>
      </c>
      <c r="X39" s="52"/>
      <c r="Y39" s="20">
        <f>SUM((P39+Q39)-V39-X39)</f>
        <v>11.5</v>
      </c>
      <c r="Z39" s="17">
        <v>6</v>
      </c>
      <c r="AA39" s="49">
        <v>10</v>
      </c>
      <c r="AB39" s="45">
        <v>4.7</v>
      </c>
      <c r="AC39" s="29">
        <v>4.9</v>
      </c>
      <c r="AD39" s="29">
        <v>5.6</v>
      </c>
      <c r="AE39" s="29">
        <v>5.2</v>
      </c>
      <c r="AF39" s="54">
        <f>SUM((SUM(AB39+AC39+AD39+AE39)-(SUM(MAX(AB39:AE39)+MIN(AB39:AE39))))/2)</f>
        <v>5.050000000000001</v>
      </c>
      <c r="AG39" s="113">
        <f>AA39-AF39</f>
        <v>4.949999999999999</v>
      </c>
      <c r="AH39" s="52"/>
      <c r="AI39" s="20">
        <f>SUM((Z39+AA39)-AF39-AH39)</f>
        <v>10.95</v>
      </c>
      <c r="AJ39" s="15">
        <v>6</v>
      </c>
      <c r="AK39" s="49">
        <v>10</v>
      </c>
      <c r="AL39" s="45">
        <v>6.2</v>
      </c>
      <c r="AM39" s="29">
        <v>5.7</v>
      </c>
      <c r="AN39" s="29">
        <v>6.3</v>
      </c>
      <c r="AO39" s="29">
        <v>6.5</v>
      </c>
      <c r="AP39" s="54">
        <f>SUM((SUM(AL39+AM39+AN39+AO39)-(SUM(MAX(AL39:AO39)+MIN(AL39:AO39))))/2)</f>
        <v>6.25</v>
      </c>
      <c r="AQ39" s="113">
        <f>AK39-AP39</f>
        <v>3.75</v>
      </c>
      <c r="AR39" s="52"/>
      <c r="AS39" s="20">
        <f>SUM((AJ39+AK39)-AP39-AR39)</f>
        <v>9.75</v>
      </c>
      <c r="AT39" s="31">
        <f>SUM(AS39+AI39+Y39+O39)</f>
        <v>45.650000000000006</v>
      </c>
    </row>
    <row r="40" spans="1:46" ht="18.75" customHeight="1" thickBot="1">
      <c r="A40" s="25" t="s">
        <v>66</v>
      </c>
      <c r="B40" s="93" t="s">
        <v>153</v>
      </c>
      <c r="C40" s="94">
        <v>2005</v>
      </c>
      <c r="D40" s="95" t="s">
        <v>155</v>
      </c>
      <c r="E40" s="95" t="s">
        <v>159</v>
      </c>
      <c r="F40" s="104">
        <v>6</v>
      </c>
      <c r="G40" s="97">
        <v>10</v>
      </c>
      <c r="H40" s="98">
        <v>1.8</v>
      </c>
      <c r="I40" s="99">
        <v>2.5</v>
      </c>
      <c r="J40" s="99">
        <v>2.6</v>
      </c>
      <c r="K40" s="99">
        <v>2.7</v>
      </c>
      <c r="L40" s="106">
        <f>SUM((SUM(H40+I40+J40+K40)-(SUM(MAX(H40:K40)+MIN(H40:K40))))/2)</f>
        <v>2.5500000000000007</v>
      </c>
      <c r="M40" s="120">
        <f>G40-L40</f>
        <v>7.449999999999999</v>
      </c>
      <c r="N40" s="101"/>
      <c r="O40" s="107">
        <f>SUM((F40+G40)-L40-N40)</f>
        <v>13.45</v>
      </c>
      <c r="P40" s="96">
        <v>3</v>
      </c>
      <c r="Q40" s="97">
        <v>10</v>
      </c>
      <c r="R40" s="98">
        <v>6</v>
      </c>
      <c r="S40" s="99">
        <v>6</v>
      </c>
      <c r="T40" s="99">
        <v>5.6</v>
      </c>
      <c r="U40" s="99">
        <v>5.7</v>
      </c>
      <c r="V40" s="106">
        <f>SUM((SUM(R40+S40+T40+U40)-(SUM(MAX(R40:U40)+MIN(R40:U40))))/2)</f>
        <v>5.8500000000000005</v>
      </c>
      <c r="W40" s="120">
        <f>Q40-V40</f>
        <v>4.1499999999999995</v>
      </c>
      <c r="X40" s="101"/>
      <c r="Y40" s="107">
        <f>SUM((P40+Q40)-V40-X40)</f>
        <v>7.1499999999999995</v>
      </c>
      <c r="Z40" s="104">
        <v>6</v>
      </c>
      <c r="AA40" s="97">
        <v>10</v>
      </c>
      <c r="AB40" s="98">
        <v>5.5</v>
      </c>
      <c r="AC40" s="99">
        <v>4.9</v>
      </c>
      <c r="AD40" s="99">
        <v>4.9</v>
      </c>
      <c r="AE40" s="99">
        <v>5.5</v>
      </c>
      <c r="AF40" s="106">
        <f>SUM((SUM(AB40+AC40+AD40+AE40)-(SUM(MAX(AB40:AE40)+MIN(AB40:AE40))))/2)</f>
        <v>5.2</v>
      </c>
      <c r="AG40" s="120">
        <f>AA40-AF40</f>
        <v>4.8</v>
      </c>
      <c r="AH40" s="101"/>
      <c r="AI40" s="107">
        <f>SUM((Z40+AA40)-AF40-AH40)</f>
        <v>10.8</v>
      </c>
      <c r="AJ40" s="96">
        <v>5.4</v>
      </c>
      <c r="AK40" s="97">
        <v>10</v>
      </c>
      <c r="AL40" s="98">
        <v>6.3</v>
      </c>
      <c r="AM40" s="99">
        <v>6.2</v>
      </c>
      <c r="AN40" s="99">
        <v>6.8</v>
      </c>
      <c r="AO40" s="99">
        <v>6.2</v>
      </c>
      <c r="AP40" s="106">
        <f>SUM((SUM(AL40+AM40+AN40+AO40)-(SUM(MAX(AL40:AO40)+MIN(AL40:AO40))))/2)</f>
        <v>6.25</v>
      </c>
      <c r="AQ40" s="120">
        <f>AK40-AP40</f>
        <v>3.75</v>
      </c>
      <c r="AR40" s="101"/>
      <c r="AS40" s="108">
        <f>SUM((AJ40+AK40)-AP40-AR40)</f>
        <v>9.15</v>
      </c>
      <c r="AT40" s="31">
        <f>SUM(AS40+AI40+Y40+O40)</f>
        <v>40.55</v>
      </c>
    </row>
  </sheetData>
  <sheetProtection/>
  <mergeCells count="9">
    <mergeCell ref="A6:A7"/>
    <mergeCell ref="E6:E7"/>
    <mergeCell ref="B6:B7"/>
    <mergeCell ref="D6:D7"/>
    <mergeCell ref="C6:C7"/>
    <mergeCell ref="P6:Y6"/>
    <mergeCell ref="F6:O6"/>
    <mergeCell ref="Z6:AI6"/>
    <mergeCell ref="AJ6:AS6"/>
  </mergeCells>
  <printOptions/>
  <pageMargins left="0.3937007874015748" right="0.3937007874015748" top="0.5905511811023623" bottom="0.5905511811023623" header="0.5118110236220472" footer="0.5118110236220472"/>
  <pageSetup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0"/>
  <sheetViews>
    <sheetView zoomScale="75" zoomScaleNormal="75" zoomScalePageLayoutView="0" workbookViewId="0" topLeftCell="A5">
      <selection activeCell="O8" sqref="O8"/>
    </sheetView>
  </sheetViews>
  <sheetFormatPr defaultColWidth="9.00390625" defaultRowHeight="12.75"/>
  <cols>
    <col min="1" max="1" width="3.25390625" style="0" customWidth="1"/>
    <col min="2" max="2" width="17.375" style="0" customWidth="1"/>
    <col min="3" max="3" width="6.125" style="38" customWidth="1"/>
    <col min="4" max="4" width="11.625" style="0" customWidth="1"/>
    <col min="5" max="5" width="16.253906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3" width="4.75390625" style="0" customWidth="1"/>
    <col min="14" max="14" width="4.125" style="0" customWidth="1"/>
    <col min="15" max="15" width="6.00390625" style="0" customWidth="1"/>
    <col min="16" max="20" width="3.75390625" style="0" customWidth="1"/>
    <col min="21" max="21" width="3.25390625" style="0" customWidth="1"/>
    <col min="22" max="23" width="4.75390625" style="0" customWidth="1"/>
    <col min="24" max="24" width="4.125" style="0" customWidth="1"/>
    <col min="25" max="25" width="6.00390625" style="0" customWidth="1"/>
    <col min="26" max="31" width="3.75390625" style="0" customWidth="1"/>
    <col min="32" max="33" width="4.75390625" style="0" customWidth="1"/>
    <col min="34" max="34" width="4.125" style="0" customWidth="1"/>
    <col min="35" max="35" width="6.00390625" style="0" customWidth="1"/>
    <col min="36" max="40" width="3.75390625" style="0" customWidth="1"/>
    <col min="41" max="41" width="4.625" style="0" customWidth="1"/>
    <col min="42" max="43" width="4.75390625" style="0" customWidth="1"/>
    <col min="44" max="44" width="4.125" style="0" customWidth="1"/>
    <col min="45" max="45" width="6.00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1" t="s">
        <v>70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86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" thickBot="1">
      <c r="A5" s="2"/>
      <c r="B5" s="26"/>
      <c r="C5" s="34"/>
      <c r="D5" s="27"/>
      <c r="E5" s="27"/>
      <c r="AT5" s="2"/>
    </row>
    <row r="6" spans="1:46" ht="21.75" customHeight="1">
      <c r="A6" s="80" t="s">
        <v>2</v>
      </c>
      <c r="B6" s="84" t="s">
        <v>0</v>
      </c>
      <c r="C6" s="82" t="s">
        <v>59</v>
      </c>
      <c r="D6" s="82" t="s">
        <v>1</v>
      </c>
      <c r="E6" s="82" t="s">
        <v>25</v>
      </c>
      <c r="F6" s="79" t="s">
        <v>24</v>
      </c>
      <c r="G6" s="115"/>
      <c r="H6" s="115"/>
      <c r="I6" s="115"/>
      <c r="J6" s="115"/>
      <c r="K6" s="115"/>
      <c r="L6" s="115"/>
      <c r="M6" s="115"/>
      <c r="N6" s="115"/>
      <c r="O6" s="116"/>
      <c r="P6" s="79" t="s">
        <v>28</v>
      </c>
      <c r="Q6" s="115"/>
      <c r="R6" s="115"/>
      <c r="S6" s="115"/>
      <c r="T6" s="115"/>
      <c r="U6" s="115"/>
      <c r="V6" s="115"/>
      <c r="W6" s="115"/>
      <c r="X6" s="115"/>
      <c r="Y6" s="116"/>
      <c r="Z6" s="79" t="s">
        <v>23</v>
      </c>
      <c r="AA6" s="115"/>
      <c r="AB6" s="115"/>
      <c r="AC6" s="115"/>
      <c r="AD6" s="115"/>
      <c r="AE6" s="115"/>
      <c r="AF6" s="115"/>
      <c r="AG6" s="115"/>
      <c r="AH6" s="115"/>
      <c r="AI6" s="116"/>
      <c r="AJ6" s="79" t="s">
        <v>32</v>
      </c>
      <c r="AK6" s="115"/>
      <c r="AL6" s="115"/>
      <c r="AM6" s="115"/>
      <c r="AN6" s="115"/>
      <c r="AO6" s="115"/>
      <c r="AP6" s="115"/>
      <c r="AQ6" s="115"/>
      <c r="AR6" s="115"/>
      <c r="AS6" s="118"/>
      <c r="AT6" s="57" t="s">
        <v>19</v>
      </c>
    </row>
    <row r="7" spans="1:46" ht="36.75" customHeight="1" thickBot="1">
      <c r="A7" s="81"/>
      <c r="B7" s="85"/>
      <c r="C7" s="83"/>
      <c r="D7" s="83"/>
      <c r="E7" s="83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111" t="s">
        <v>179</v>
      </c>
      <c r="M7" s="43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111" t="s">
        <v>179</v>
      </c>
      <c r="W7" s="43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111" t="s">
        <v>179</v>
      </c>
      <c r="AG7" s="43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111" t="s">
        <v>179</v>
      </c>
      <c r="AQ7" s="43" t="s">
        <v>35</v>
      </c>
      <c r="AR7" s="50" t="s">
        <v>30</v>
      </c>
      <c r="AS7" s="56" t="s">
        <v>29</v>
      </c>
      <c r="AT7" s="58" t="s">
        <v>20</v>
      </c>
    </row>
    <row r="8" spans="1:46" ht="18.75" customHeight="1" thickBot="1">
      <c r="A8" s="9" t="s">
        <v>3</v>
      </c>
      <c r="B8" s="6" t="s">
        <v>135</v>
      </c>
      <c r="C8" s="37">
        <v>2005</v>
      </c>
      <c r="D8" s="3" t="s">
        <v>136</v>
      </c>
      <c r="E8" s="3" t="s">
        <v>137</v>
      </c>
      <c r="F8" s="47">
        <v>6</v>
      </c>
      <c r="G8" s="48">
        <v>10</v>
      </c>
      <c r="H8" s="44">
        <v>1.4</v>
      </c>
      <c r="I8" s="28">
        <v>1.6</v>
      </c>
      <c r="J8" s="28">
        <v>1.6</v>
      </c>
      <c r="K8" s="29">
        <v>1.5</v>
      </c>
      <c r="L8" s="54">
        <f>SUM((SUM(H8+I8+J8+K8)-(SUM(MAX(H8:K8)+MIN(H8:K8))))/2)</f>
        <v>1.5499999999999998</v>
      </c>
      <c r="M8" s="112">
        <f>G8-L8</f>
        <v>8.45</v>
      </c>
      <c r="N8" s="51"/>
      <c r="O8" s="20">
        <f>SUM((F8+G8)-L8-N8)</f>
        <v>14.45</v>
      </c>
      <c r="P8" s="47">
        <v>6.8</v>
      </c>
      <c r="Q8" s="48">
        <v>10</v>
      </c>
      <c r="R8" s="44">
        <v>2.1</v>
      </c>
      <c r="S8" s="28">
        <v>2.8</v>
      </c>
      <c r="T8" s="28">
        <v>2.5</v>
      </c>
      <c r="U8" s="29">
        <v>2.3</v>
      </c>
      <c r="V8" s="54">
        <f>SUM((SUM(R8+S8+T8+U8)-(SUM(MAX(R8:U8)+MIN(R8:U8))))/2)</f>
        <v>2.3999999999999995</v>
      </c>
      <c r="W8" s="112">
        <f>Q8-V8</f>
        <v>7.6000000000000005</v>
      </c>
      <c r="X8" s="51"/>
      <c r="Y8" s="20">
        <f>SUM((P8+Q8)-V8-X8)</f>
        <v>14.400000000000002</v>
      </c>
      <c r="Z8" s="47">
        <v>6.8</v>
      </c>
      <c r="AA8" s="48">
        <v>10</v>
      </c>
      <c r="AB8" s="44">
        <v>1.3</v>
      </c>
      <c r="AC8" s="28">
        <v>1.8</v>
      </c>
      <c r="AD8" s="28">
        <v>1.3</v>
      </c>
      <c r="AE8" s="41">
        <v>1.2</v>
      </c>
      <c r="AF8" s="54">
        <f>SUM((SUM(AB8+AC8+AD8+AE8)-(SUM(MAX(AB8:AE8)+MIN(AB8:AE8))))/2)</f>
        <v>1.3000000000000003</v>
      </c>
      <c r="AG8" s="112">
        <f>AA8-AF8</f>
        <v>8.7</v>
      </c>
      <c r="AH8" s="51"/>
      <c r="AI8" s="20">
        <f>SUM((Z8+AA8)-AF8-AH8)</f>
        <v>15.5</v>
      </c>
      <c r="AJ8" s="47">
        <v>7.2</v>
      </c>
      <c r="AK8" s="48">
        <v>10</v>
      </c>
      <c r="AL8" s="44">
        <v>1.2</v>
      </c>
      <c r="AM8" s="28">
        <v>0.9</v>
      </c>
      <c r="AN8" s="28">
        <v>2.2</v>
      </c>
      <c r="AO8" s="21">
        <v>1.5</v>
      </c>
      <c r="AP8" s="54">
        <f>SUM((SUM(AL8+AM8+AN8+AO8)-(SUM(MAX(AL8:AO8)+MIN(AL8:AO8))))/2)</f>
        <v>1.3500000000000003</v>
      </c>
      <c r="AQ8" s="112">
        <f>AK8-AP8</f>
        <v>8.65</v>
      </c>
      <c r="AR8" s="51"/>
      <c r="AS8" s="20">
        <f>SUM((AJ8+AK8)-AP8-AR8)</f>
        <v>15.85</v>
      </c>
      <c r="AT8" s="31">
        <f>SUM(AS8+AI8+Y8+O8)</f>
        <v>60.2</v>
      </c>
    </row>
    <row r="9" spans="1:46" ht="18.75" customHeight="1" thickBot="1">
      <c r="A9" s="25" t="s">
        <v>4</v>
      </c>
      <c r="B9" s="7" t="s">
        <v>163</v>
      </c>
      <c r="C9" s="37">
        <v>2006</v>
      </c>
      <c r="D9" s="3" t="s">
        <v>166</v>
      </c>
      <c r="E9" s="3" t="s">
        <v>167</v>
      </c>
      <c r="F9" s="17">
        <v>6</v>
      </c>
      <c r="G9" s="49">
        <v>10</v>
      </c>
      <c r="H9" s="45">
        <v>1</v>
      </c>
      <c r="I9" s="29">
        <v>1.2</v>
      </c>
      <c r="J9" s="29">
        <v>1.2</v>
      </c>
      <c r="K9" s="29">
        <v>1.1</v>
      </c>
      <c r="L9" s="54">
        <f>SUM((SUM(H9+I9+J9+K9)-(SUM(MAX(H9:K9)+MIN(H9:K9))))/2)</f>
        <v>1.15</v>
      </c>
      <c r="M9" s="113">
        <f>G9-L9</f>
        <v>8.85</v>
      </c>
      <c r="N9" s="52"/>
      <c r="O9" s="20">
        <f>SUM((F9+G9)-L9-N9)</f>
        <v>14.85</v>
      </c>
      <c r="P9" s="15">
        <v>7</v>
      </c>
      <c r="Q9" s="49">
        <v>10</v>
      </c>
      <c r="R9" s="45">
        <v>2.7</v>
      </c>
      <c r="S9" s="29">
        <v>3</v>
      </c>
      <c r="T9" s="29">
        <v>2.4</v>
      </c>
      <c r="U9" s="29">
        <v>2.7</v>
      </c>
      <c r="V9" s="54">
        <f>SUM((SUM(R9+S9+T9+U9)-(SUM(MAX(R9:U9)+MIN(R9:U9))))/2)</f>
        <v>2.7</v>
      </c>
      <c r="W9" s="113">
        <f>Q9-V9</f>
        <v>7.3</v>
      </c>
      <c r="X9" s="52"/>
      <c r="Y9" s="20">
        <f>SUM((P9+Q9)-V9-X9)</f>
        <v>14.3</v>
      </c>
      <c r="Z9" s="17">
        <v>6.9</v>
      </c>
      <c r="AA9" s="49">
        <v>10</v>
      </c>
      <c r="AB9" s="45">
        <v>1.5</v>
      </c>
      <c r="AC9" s="29">
        <v>1</v>
      </c>
      <c r="AD9" s="29">
        <v>0.8</v>
      </c>
      <c r="AE9" s="41">
        <v>1</v>
      </c>
      <c r="AF9" s="54">
        <f>SUM((SUM(AB9+AC9+AD9+AE9)-(SUM(MAX(AB9:AE9)+MIN(AB9:AE9))))/2)</f>
        <v>1</v>
      </c>
      <c r="AG9" s="113">
        <f>AA9-AF9</f>
        <v>9</v>
      </c>
      <c r="AH9" s="52"/>
      <c r="AI9" s="20">
        <f>SUM((Z9+AA9)-AF9-AH9)</f>
        <v>15.899999999999999</v>
      </c>
      <c r="AJ9" s="17">
        <v>6.7</v>
      </c>
      <c r="AK9" s="49">
        <v>10</v>
      </c>
      <c r="AL9" s="45">
        <v>1.9</v>
      </c>
      <c r="AM9" s="29">
        <v>1.6</v>
      </c>
      <c r="AN9" s="29">
        <v>1.9</v>
      </c>
      <c r="AO9" s="11">
        <v>2.3</v>
      </c>
      <c r="AP9" s="54">
        <f>SUM((SUM(AL9+AM9+AN9+AO9)-(SUM(MAX(AL9:AO9)+MIN(AL9:AO9))))/2)</f>
        <v>1.9000000000000001</v>
      </c>
      <c r="AQ9" s="113">
        <f>AK9-AP9</f>
        <v>8.1</v>
      </c>
      <c r="AR9" s="52"/>
      <c r="AS9" s="20">
        <f>SUM((AJ9+AK9)-AP9-AR9)</f>
        <v>14.799999999999999</v>
      </c>
      <c r="AT9" s="31">
        <f>SUM(AS9+AI9+Y9+O9)</f>
        <v>59.85</v>
      </c>
    </row>
    <row r="10" spans="1:46" ht="22.5" customHeight="1" thickBot="1">
      <c r="A10" s="25" t="s">
        <v>5</v>
      </c>
      <c r="B10" s="6" t="s">
        <v>133</v>
      </c>
      <c r="C10" s="37">
        <v>2005</v>
      </c>
      <c r="D10" s="3" t="s">
        <v>136</v>
      </c>
      <c r="E10" s="3" t="s">
        <v>137</v>
      </c>
      <c r="F10" s="15">
        <v>6</v>
      </c>
      <c r="G10" s="49">
        <v>10</v>
      </c>
      <c r="H10" s="45">
        <v>1.2</v>
      </c>
      <c r="I10" s="29">
        <v>1.2</v>
      </c>
      <c r="J10" s="29">
        <v>1.5</v>
      </c>
      <c r="K10" s="29">
        <v>1.3</v>
      </c>
      <c r="L10" s="54">
        <f>SUM((SUM(H10+I10+J10+K10)-(SUM(MAX(H10:K10)+MIN(H10:K10))))/2)</f>
        <v>1.25</v>
      </c>
      <c r="M10" s="113">
        <f>G10-L10</f>
        <v>8.75</v>
      </c>
      <c r="N10" s="52"/>
      <c r="O10" s="20">
        <f>SUM((F10+G10)-L10-N10)</f>
        <v>14.75</v>
      </c>
      <c r="P10" s="15">
        <v>6</v>
      </c>
      <c r="Q10" s="49">
        <v>10</v>
      </c>
      <c r="R10" s="45">
        <v>1.5</v>
      </c>
      <c r="S10" s="29">
        <v>1.5</v>
      </c>
      <c r="T10" s="29">
        <v>1.7</v>
      </c>
      <c r="U10" s="29">
        <v>2.5</v>
      </c>
      <c r="V10" s="54">
        <f>SUM((SUM(R10+S10+T10+U10)-(SUM(MAX(R10:U10)+MIN(R10:U10))))/2)</f>
        <v>1.6</v>
      </c>
      <c r="W10" s="113">
        <f>Q10-V10</f>
        <v>8.4</v>
      </c>
      <c r="X10" s="52"/>
      <c r="Y10" s="20">
        <f>SUM((P10+Q10)-V10-X10)</f>
        <v>14.4</v>
      </c>
      <c r="Z10" s="15">
        <v>6.3</v>
      </c>
      <c r="AA10" s="49">
        <v>10</v>
      </c>
      <c r="AB10" s="45">
        <v>2.3</v>
      </c>
      <c r="AC10" s="29">
        <v>1.3</v>
      </c>
      <c r="AD10" s="29">
        <v>1.5</v>
      </c>
      <c r="AE10" s="41">
        <v>1.1</v>
      </c>
      <c r="AF10" s="54">
        <f>SUM((SUM(AB10+AC10+AD10+AE10)-(SUM(MAX(AB10:AE10)+MIN(AB10:AE10))))/2)</f>
        <v>1.3999999999999997</v>
      </c>
      <c r="AG10" s="113">
        <f>AA10-AF10</f>
        <v>8.6</v>
      </c>
      <c r="AH10" s="52"/>
      <c r="AI10" s="20">
        <f>SUM((Z10+AA10)-AF10-AH10)</f>
        <v>14.9</v>
      </c>
      <c r="AJ10" s="15">
        <v>7.2</v>
      </c>
      <c r="AK10" s="49">
        <v>10</v>
      </c>
      <c r="AL10" s="45">
        <v>1.8</v>
      </c>
      <c r="AM10" s="29">
        <v>1.7</v>
      </c>
      <c r="AN10" s="29">
        <v>1.6</v>
      </c>
      <c r="AO10" s="11">
        <v>1.5</v>
      </c>
      <c r="AP10" s="54">
        <f>SUM((SUM(AL10+AM10+AN10+AO10)-(SUM(MAX(AL10:AO10)+MIN(AL10:AO10))))/2)</f>
        <v>1.65</v>
      </c>
      <c r="AQ10" s="113">
        <f>AK10-AP10</f>
        <v>8.35</v>
      </c>
      <c r="AR10" s="52"/>
      <c r="AS10" s="20">
        <f>SUM((AJ10+AK10)-AP10-AR10)</f>
        <v>15.549999999999999</v>
      </c>
      <c r="AT10" s="31">
        <f>SUM(AS10+AI10+Y10+O10)</f>
        <v>59.6</v>
      </c>
    </row>
    <row r="11" spans="1:46" ht="18.75" customHeight="1" thickBot="1">
      <c r="A11" s="25" t="s">
        <v>6</v>
      </c>
      <c r="B11" s="5" t="s">
        <v>162</v>
      </c>
      <c r="C11" s="37">
        <v>2005</v>
      </c>
      <c r="D11" s="3" t="s">
        <v>166</v>
      </c>
      <c r="E11" s="3" t="s">
        <v>167</v>
      </c>
      <c r="F11" s="17">
        <v>6</v>
      </c>
      <c r="G11" s="49">
        <v>10</v>
      </c>
      <c r="H11" s="45">
        <v>1.5</v>
      </c>
      <c r="I11" s="29">
        <v>1.5</v>
      </c>
      <c r="J11" s="29">
        <v>1.7</v>
      </c>
      <c r="K11" s="29">
        <v>2.3</v>
      </c>
      <c r="L11" s="54">
        <f>SUM((SUM(H11+I11+J11+K11)-(SUM(MAX(H11:K11)+MIN(H11:K11))))/2)</f>
        <v>1.6</v>
      </c>
      <c r="M11" s="113">
        <f>G11-L11</f>
        <v>8.4</v>
      </c>
      <c r="N11" s="52"/>
      <c r="O11" s="20">
        <f>SUM((F11+G11)-L11-N11)</f>
        <v>14.4</v>
      </c>
      <c r="P11" s="15">
        <v>6</v>
      </c>
      <c r="Q11" s="49">
        <v>10</v>
      </c>
      <c r="R11" s="45">
        <v>3.5</v>
      </c>
      <c r="S11" s="29">
        <v>4</v>
      </c>
      <c r="T11" s="29">
        <v>3.5</v>
      </c>
      <c r="U11" s="29">
        <v>3.3</v>
      </c>
      <c r="V11" s="54">
        <f>SUM((SUM(R11+S11+T11+U11)-(SUM(MAX(R11:U11)+MIN(R11:U11))))/2)</f>
        <v>3.5000000000000004</v>
      </c>
      <c r="W11" s="113">
        <f>Q11-V11</f>
        <v>6.5</v>
      </c>
      <c r="X11" s="52"/>
      <c r="Y11" s="20">
        <f>SUM((P11+Q11)-V11-X11)</f>
        <v>12.5</v>
      </c>
      <c r="Z11" s="12">
        <v>6.9</v>
      </c>
      <c r="AA11" s="49">
        <v>10</v>
      </c>
      <c r="AB11" s="45">
        <v>1.5</v>
      </c>
      <c r="AC11" s="29">
        <v>1.9</v>
      </c>
      <c r="AD11" s="29">
        <v>1.2</v>
      </c>
      <c r="AE11" s="41">
        <v>1.5</v>
      </c>
      <c r="AF11" s="54">
        <f>SUM((SUM(AB11+AC11+AD11+AE11)-(SUM(MAX(AB11:AE11)+MIN(AB11:AE11))))/2)</f>
        <v>1.5</v>
      </c>
      <c r="AG11" s="113">
        <f>AA11-AF11</f>
        <v>8.5</v>
      </c>
      <c r="AH11" s="52"/>
      <c r="AI11" s="20">
        <f>SUM((Z11+AA11)-AF11-AH11)</f>
        <v>15.399999999999999</v>
      </c>
      <c r="AJ11" s="12">
        <v>7.2</v>
      </c>
      <c r="AK11" s="49">
        <v>10</v>
      </c>
      <c r="AL11" s="45">
        <v>2.2</v>
      </c>
      <c r="AM11" s="29">
        <v>2</v>
      </c>
      <c r="AN11" s="29">
        <v>2.2</v>
      </c>
      <c r="AO11" s="11">
        <v>1.4</v>
      </c>
      <c r="AP11" s="54">
        <f>SUM((SUM(AL11+AM11+AN11+AO11)-(SUM(MAX(AL11:AO11)+MIN(AL11:AO11))))/2)</f>
        <v>2.1000000000000005</v>
      </c>
      <c r="AQ11" s="113">
        <f>AK11-AP11</f>
        <v>7.8999999999999995</v>
      </c>
      <c r="AR11" s="52"/>
      <c r="AS11" s="20">
        <f>SUM((AJ11+AK11)-AP11-AR11)</f>
        <v>15.099999999999998</v>
      </c>
      <c r="AT11" s="31">
        <f>SUM(AS11+AI11+Y11+O11)</f>
        <v>57.4</v>
      </c>
    </row>
    <row r="12" spans="1:46" ht="23.25" customHeight="1" thickBot="1">
      <c r="A12" s="25" t="s">
        <v>6</v>
      </c>
      <c r="B12" s="6" t="s">
        <v>165</v>
      </c>
      <c r="C12" s="35">
        <v>2005</v>
      </c>
      <c r="D12" s="3" t="s">
        <v>166</v>
      </c>
      <c r="E12" s="3" t="s">
        <v>168</v>
      </c>
      <c r="F12" s="15">
        <v>6</v>
      </c>
      <c r="G12" s="49">
        <v>10</v>
      </c>
      <c r="H12" s="45">
        <v>1.8</v>
      </c>
      <c r="I12" s="29">
        <v>2</v>
      </c>
      <c r="J12" s="29">
        <v>2.2</v>
      </c>
      <c r="K12" s="29">
        <v>2</v>
      </c>
      <c r="L12" s="54">
        <f>SUM((SUM(H12+I12+J12+K12)-(SUM(MAX(H12:K12)+MIN(H12:K12))))/2)</f>
        <v>2</v>
      </c>
      <c r="M12" s="113">
        <f>G12-L12</f>
        <v>8</v>
      </c>
      <c r="N12" s="52"/>
      <c r="O12" s="20">
        <f>SUM((F12+G12)-L12-N12)</f>
        <v>14</v>
      </c>
      <c r="P12" s="15">
        <v>6</v>
      </c>
      <c r="Q12" s="49">
        <v>10</v>
      </c>
      <c r="R12" s="45">
        <v>1.4</v>
      </c>
      <c r="S12" s="29">
        <v>1.2</v>
      </c>
      <c r="T12" s="29">
        <v>1.5</v>
      </c>
      <c r="U12" s="29">
        <v>2.1</v>
      </c>
      <c r="V12" s="54">
        <f>SUM((SUM(R12+S12+T12+U12)-(SUM(MAX(R12:U12)+MIN(R12:U12))))/2)</f>
        <v>1.4499999999999997</v>
      </c>
      <c r="W12" s="113">
        <f>Q12-V12</f>
        <v>8.55</v>
      </c>
      <c r="X12" s="52"/>
      <c r="Y12" s="20">
        <f>SUM((P12+Q12)-V12-X12)</f>
        <v>14.55</v>
      </c>
      <c r="Z12" s="15">
        <v>6</v>
      </c>
      <c r="AA12" s="49">
        <v>10</v>
      </c>
      <c r="AB12" s="45">
        <v>1.9</v>
      </c>
      <c r="AC12" s="29">
        <v>1.4</v>
      </c>
      <c r="AD12" s="29">
        <v>1.3</v>
      </c>
      <c r="AE12" s="41">
        <v>1.7</v>
      </c>
      <c r="AF12" s="54">
        <f>SUM((SUM(AB12+AC12+AD12+AE12)-(SUM(MAX(AB12:AE12)+MIN(AB12:AE12))))/2)</f>
        <v>1.5499999999999998</v>
      </c>
      <c r="AG12" s="113">
        <f>AA12-AF12</f>
        <v>8.45</v>
      </c>
      <c r="AH12" s="52"/>
      <c r="AI12" s="20">
        <f>SUM((Z12+AA12)-AF12-AH12)</f>
        <v>14.45</v>
      </c>
      <c r="AJ12" s="15">
        <v>6.7</v>
      </c>
      <c r="AK12" s="49">
        <v>10</v>
      </c>
      <c r="AL12" s="45">
        <v>2.5</v>
      </c>
      <c r="AM12" s="29">
        <v>2.3</v>
      </c>
      <c r="AN12" s="29">
        <v>2.3</v>
      </c>
      <c r="AO12" s="11">
        <v>2.2</v>
      </c>
      <c r="AP12" s="54">
        <f>SUM((SUM(AL12+AM12+AN12+AO12)-(SUM(MAX(AL12:AO12)+MIN(AL12:AO12))))/2)</f>
        <v>2.3000000000000003</v>
      </c>
      <c r="AQ12" s="113">
        <f>AK12-AP12</f>
        <v>7.699999999999999</v>
      </c>
      <c r="AR12" s="52"/>
      <c r="AS12" s="20">
        <f>SUM((AJ12+AK12)-AP12-AR12)</f>
        <v>14.399999999999999</v>
      </c>
      <c r="AT12" s="31">
        <f>SUM(AS12+AI12+Y12+O12)</f>
        <v>57.4</v>
      </c>
    </row>
    <row r="13" spans="1:46" ht="18.75" customHeight="1" thickBot="1">
      <c r="A13" s="9" t="s">
        <v>8</v>
      </c>
      <c r="B13" s="24" t="s">
        <v>134</v>
      </c>
      <c r="C13" s="36">
        <v>2005</v>
      </c>
      <c r="D13" s="3" t="s">
        <v>136</v>
      </c>
      <c r="E13" s="3" t="s">
        <v>137</v>
      </c>
      <c r="F13" s="17">
        <v>6</v>
      </c>
      <c r="G13" s="49">
        <v>10</v>
      </c>
      <c r="H13" s="45">
        <v>1.6</v>
      </c>
      <c r="I13" s="29">
        <v>2.4</v>
      </c>
      <c r="J13" s="29">
        <v>2.2</v>
      </c>
      <c r="K13" s="29">
        <v>2.1</v>
      </c>
      <c r="L13" s="54">
        <f>SUM((SUM(H13+I13+J13+K13)-(SUM(MAX(H13:K13)+MIN(H13:K13))))/2)</f>
        <v>2.1500000000000004</v>
      </c>
      <c r="M13" s="113">
        <f>G13-L13</f>
        <v>7.85</v>
      </c>
      <c r="N13" s="52"/>
      <c r="O13" s="20">
        <f>SUM((F13+G13)-L13-N13)</f>
        <v>13.85</v>
      </c>
      <c r="P13" s="15">
        <v>6</v>
      </c>
      <c r="Q13" s="49">
        <v>10</v>
      </c>
      <c r="R13" s="45">
        <v>3.6</v>
      </c>
      <c r="S13" s="29">
        <v>3.5</v>
      </c>
      <c r="T13" s="29">
        <v>3.3</v>
      </c>
      <c r="U13" s="29">
        <v>3.5</v>
      </c>
      <c r="V13" s="54">
        <f>SUM((SUM(R13+S13+T13+U13)-(SUM(MAX(R13:U13)+MIN(R13:U13))))/2)</f>
        <v>3.499999999999999</v>
      </c>
      <c r="W13" s="113">
        <f>Q13-V13</f>
        <v>6.500000000000001</v>
      </c>
      <c r="X13" s="52"/>
      <c r="Y13" s="20">
        <f>SUM((P13+Q13)-V13-X13)</f>
        <v>12.5</v>
      </c>
      <c r="Z13" s="15">
        <v>6.4</v>
      </c>
      <c r="AA13" s="49">
        <v>10</v>
      </c>
      <c r="AB13" s="45">
        <v>2</v>
      </c>
      <c r="AC13" s="29">
        <v>2</v>
      </c>
      <c r="AD13" s="29">
        <v>1.8</v>
      </c>
      <c r="AE13" s="41">
        <v>1.9</v>
      </c>
      <c r="AF13" s="54">
        <f>SUM((SUM(AB13+AC13+AD13+AE13)-(SUM(MAX(AB13:AE13)+MIN(AB13:AE13))))/2)</f>
        <v>1.9499999999999997</v>
      </c>
      <c r="AG13" s="113">
        <f>AA13-AF13</f>
        <v>8.05</v>
      </c>
      <c r="AH13" s="52"/>
      <c r="AI13" s="20">
        <f>SUM((Z13+AA13)-AF13-AH13)</f>
        <v>14.45</v>
      </c>
      <c r="AJ13" s="15">
        <v>6.9</v>
      </c>
      <c r="AK13" s="49">
        <v>10</v>
      </c>
      <c r="AL13" s="45">
        <v>1.5</v>
      </c>
      <c r="AM13" s="29">
        <v>1.5</v>
      </c>
      <c r="AN13" s="29">
        <v>1.7</v>
      </c>
      <c r="AO13" s="11">
        <v>1.3</v>
      </c>
      <c r="AP13" s="54">
        <f>SUM((SUM(AL13+AM13+AN13+AO13)-(SUM(MAX(AL13:AO13)+MIN(AL13:AO13))))/2)</f>
        <v>1.5</v>
      </c>
      <c r="AQ13" s="113">
        <f>AK13-AP13</f>
        <v>8.5</v>
      </c>
      <c r="AR13" s="52"/>
      <c r="AS13" s="20">
        <f>SUM((AJ13+AK13)-AP13-AR13)</f>
        <v>15.399999999999999</v>
      </c>
      <c r="AT13" s="31">
        <f>SUM(AS13+AI13+Y13+O13)</f>
        <v>56.199999999999996</v>
      </c>
    </row>
    <row r="14" spans="1:46" ht="18.75" customHeight="1" thickBot="1">
      <c r="A14" s="9" t="s">
        <v>9</v>
      </c>
      <c r="B14" s="6" t="s">
        <v>138</v>
      </c>
      <c r="C14" s="35">
        <v>2006</v>
      </c>
      <c r="D14" s="3" t="s">
        <v>136</v>
      </c>
      <c r="E14" s="10" t="s">
        <v>140</v>
      </c>
      <c r="F14" s="15">
        <v>6</v>
      </c>
      <c r="G14" s="49">
        <v>10</v>
      </c>
      <c r="H14" s="45">
        <v>2.5</v>
      </c>
      <c r="I14" s="29">
        <v>2.5</v>
      </c>
      <c r="J14" s="29">
        <v>2.5</v>
      </c>
      <c r="K14" s="29">
        <v>2.5</v>
      </c>
      <c r="L14" s="54">
        <f>SUM((SUM(H14+I14+J14+K14)-(SUM(MAX(H14:K14)+MIN(H14:K14))))/2)</f>
        <v>2.5</v>
      </c>
      <c r="M14" s="113">
        <f>G14-L14</f>
        <v>7.5</v>
      </c>
      <c r="N14" s="52"/>
      <c r="O14" s="20">
        <f>SUM((F14+G14)-L14-N14)</f>
        <v>13.5</v>
      </c>
      <c r="P14" s="15">
        <v>6</v>
      </c>
      <c r="Q14" s="49">
        <v>10</v>
      </c>
      <c r="R14" s="45">
        <v>3</v>
      </c>
      <c r="S14" s="29">
        <v>2.7</v>
      </c>
      <c r="T14" s="29">
        <v>2.7</v>
      </c>
      <c r="U14" s="29">
        <v>2.5</v>
      </c>
      <c r="V14" s="54">
        <f>SUM((SUM(R14+S14+T14+U14)-(SUM(MAX(R14:U14)+MIN(R14:U14))))/2)</f>
        <v>2.7</v>
      </c>
      <c r="W14" s="113">
        <f>Q14-V14</f>
        <v>7.3</v>
      </c>
      <c r="X14" s="52"/>
      <c r="Y14" s="20">
        <f>SUM((P14+Q14)-V14-X14)</f>
        <v>13.3</v>
      </c>
      <c r="Z14" s="14">
        <v>6</v>
      </c>
      <c r="AA14" s="49">
        <v>10</v>
      </c>
      <c r="AB14" s="45">
        <v>2</v>
      </c>
      <c r="AC14" s="29">
        <v>1.6</v>
      </c>
      <c r="AD14" s="29">
        <v>1.6</v>
      </c>
      <c r="AE14" s="41">
        <v>1.5</v>
      </c>
      <c r="AF14" s="54">
        <f>SUM((SUM(AB14+AC14+AD14+AE14)-(SUM(MAX(AB14:AE14)+MIN(AB14:AE14))))/2)</f>
        <v>1.6</v>
      </c>
      <c r="AG14" s="113">
        <f>AA14-AF14</f>
        <v>8.4</v>
      </c>
      <c r="AH14" s="52"/>
      <c r="AI14" s="20">
        <f>SUM((Z14+AA14)-AF14-AH14)</f>
        <v>14.4</v>
      </c>
      <c r="AJ14" s="14">
        <v>7.2</v>
      </c>
      <c r="AK14" s="49">
        <v>10</v>
      </c>
      <c r="AL14" s="45">
        <v>2.3</v>
      </c>
      <c r="AM14" s="29">
        <v>2.2</v>
      </c>
      <c r="AN14" s="29">
        <v>2</v>
      </c>
      <c r="AO14" s="11">
        <v>2.5</v>
      </c>
      <c r="AP14" s="54">
        <f>SUM((SUM(AL14+AM14+AN14+AO14)-(SUM(MAX(AL14:AO14)+MIN(AL14:AO14))))/2)</f>
        <v>2.25</v>
      </c>
      <c r="AQ14" s="113">
        <f>AK14-AP14</f>
        <v>7.75</v>
      </c>
      <c r="AR14" s="52"/>
      <c r="AS14" s="20">
        <f>SUM((AJ14+AK14)-AP14-AR14)</f>
        <v>14.95</v>
      </c>
      <c r="AT14" s="31">
        <f>SUM(AS14+AI14+Y14+O14)</f>
        <v>56.150000000000006</v>
      </c>
    </row>
    <row r="15" spans="1:46" ht="18.75" customHeight="1" thickBot="1">
      <c r="A15" s="9" t="s">
        <v>10</v>
      </c>
      <c r="B15" s="6" t="s">
        <v>160</v>
      </c>
      <c r="C15" s="35">
        <v>2005</v>
      </c>
      <c r="D15" s="3" t="s">
        <v>166</v>
      </c>
      <c r="E15" s="10" t="s">
        <v>157</v>
      </c>
      <c r="F15" s="17">
        <v>6</v>
      </c>
      <c r="G15" s="49">
        <v>10</v>
      </c>
      <c r="H15" s="46">
        <v>1.8</v>
      </c>
      <c r="I15" s="30">
        <v>2</v>
      </c>
      <c r="J15" s="30">
        <v>2.2</v>
      </c>
      <c r="K15" s="29">
        <v>2.3</v>
      </c>
      <c r="L15" s="54">
        <f>SUM((SUM(H15+I15+J15+K15)-(SUM(MAX(H15:K15)+MIN(H15:K15))))/2)</f>
        <v>2.1000000000000005</v>
      </c>
      <c r="M15" s="113">
        <f>G15-L15</f>
        <v>7.8999999999999995</v>
      </c>
      <c r="N15" s="53"/>
      <c r="O15" s="20">
        <f>SUM((F15+G15)-L15-N15)</f>
        <v>13.899999999999999</v>
      </c>
      <c r="P15" s="15">
        <v>6</v>
      </c>
      <c r="Q15" s="49">
        <v>10</v>
      </c>
      <c r="R15" s="46">
        <v>2.3</v>
      </c>
      <c r="S15" s="30">
        <v>2</v>
      </c>
      <c r="T15" s="30">
        <v>2.9</v>
      </c>
      <c r="U15" s="29">
        <v>2.7</v>
      </c>
      <c r="V15" s="54">
        <f>SUM((SUM(R15+S15+T15+U15)-(SUM(MAX(R15:U15)+MIN(R15:U15))))/2)</f>
        <v>2.499999999999999</v>
      </c>
      <c r="W15" s="113">
        <f>Q15-V15</f>
        <v>7.500000000000001</v>
      </c>
      <c r="X15" s="53"/>
      <c r="Y15" s="20">
        <f>SUM((P15+Q15)-V15-X15)</f>
        <v>13.5</v>
      </c>
      <c r="Z15" s="14">
        <v>6</v>
      </c>
      <c r="AA15" s="49">
        <v>10</v>
      </c>
      <c r="AB15" s="46">
        <v>2</v>
      </c>
      <c r="AC15" s="30">
        <v>1.7</v>
      </c>
      <c r="AD15" s="30">
        <v>1.7</v>
      </c>
      <c r="AE15" s="41">
        <v>2</v>
      </c>
      <c r="AF15" s="54">
        <f>SUM((SUM(AB15+AC15+AD15+AE15)-(SUM(MAX(AB15:AE15)+MIN(AB15:AE15))))/2)</f>
        <v>1.85</v>
      </c>
      <c r="AG15" s="113">
        <f>AA15-AF15</f>
        <v>8.15</v>
      </c>
      <c r="AH15" s="53"/>
      <c r="AI15" s="20">
        <f>SUM((Z15+AA15)-AF15-AH15)</f>
        <v>14.15</v>
      </c>
      <c r="AJ15" s="14">
        <v>7.2</v>
      </c>
      <c r="AK15" s="49">
        <v>10</v>
      </c>
      <c r="AL15" s="46">
        <v>2.8</v>
      </c>
      <c r="AM15" s="30">
        <v>2.6</v>
      </c>
      <c r="AN15" s="30">
        <v>2.8</v>
      </c>
      <c r="AO15" s="13">
        <v>3.2</v>
      </c>
      <c r="AP15" s="54">
        <f>SUM((SUM(AL15+AM15+AN15+AO15)-(SUM(MAX(AL15:AO15)+MIN(AL15:AO15))))/2)</f>
        <v>2.799999999999999</v>
      </c>
      <c r="AQ15" s="113">
        <f>AK15-AP15</f>
        <v>7.200000000000001</v>
      </c>
      <c r="AR15" s="53"/>
      <c r="AS15" s="20">
        <f>SUM((AJ15+AK15)-AP15-AR15)</f>
        <v>14.4</v>
      </c>
      <c r="AT15" s="31">
        <f>SUM(AS15+AI15+Y15+O15)</f>
        <v>55.949999999999996</v>
      </c>
    </row>
    <row r="16" spans="1:46" ht="18.75" customHeight="1" thickBot="1">
      <c r="A16" s="9" t="s">
        <v>11</v>
      </c>
      <c r="B16" s="24" t="s">
        <v>100</v>
      </c>
      <c r="C16" s="35">
        <v>2006</v>
      </c>
      <c r="D16" s="3" t="s">
        <v>102</v>
      </c>
      <c r="E16" s="3" t="s">
        <v>103</v>
      </c>
      <c r="F16" s="15">
        <v>6</v>
      </c>
      <c r="G16" s="49">
        <v>10</v>
      </c>
      <c r="H16" s="45">
        <v>1.6</v>
      </c>
      <c r="I16" s="29">
        <v>2.2</v>
      </c>
      <c r="J16" s="29">
        <v>1.9</v>
      </c>
      <c r="K16" s="29">
        <v>2</v>
      </c>
      <c r="L16" s="54">
        <f>SUM((SUM(H16+I16+J16+K16)-(SUM(MAX(H16:K16)+MIN(H16:K16))))/2)</f>
        <v>1.95</v>
      </c>
      <c r="M16" s="113">
        <f>G16-L16</f>
        <v>8.05</v>
      </c>
      <c r="N16" s="52"/>
      <c r="O16" s="20">
        <f>SUM((F16+G16)-L16-N16)</f>
        <v>14.05</v>
      </c>
      <c r="P16" s="15">
        <v>6</v>
      </c>
      <c r="Q16" s="49">
        <v>10</v>
      </c>
      <c r="R16" s="45">
        <v>2</v>
      </c>
      <c r="S16" s="29">
        <v>1.7</v>
      </c>
      <c r="T16" s="29">
        <v>2.5</v>
      </c>
      <c r="U16" s="29">
        <v>2.5</v>
      </c>
      <c r="V16" s="54">
        <f>SUM((SUM(R16+S16+T16+U16)-(SUM(MAX(R16:U16)+MIN(R16:U16))))/2)</f>
        <v>2.2499999999999996</v>
      </c>
      <c r="W16" s="113">
        <f>Q16-V16</f>
        <v>7.75</v>
      </c>
      <c r="X16" s="52"/>
      <c r="Y16" s="20">
        <f>SUM((P16+Q16)-V16-X16)</f>
        <v>13.75</v>
      </c>
      <c r="Z16" s="15">
        <v>5</v>
      </c>
      <c r="AA16" s="49">
        <v>10</v>
      </c>
      <c r="AB16" s="45">
        <v>2.1</v>
      </c>
      <c r="AC16" s="29">
        <v>1.8</v>
      </c>
      <c r="AD16" s="29">
        <v>2.3</v>
      </c>
      <c r="AE16" s="41">
        <v>2.3</v>
      </c>
      <c r="AF16" s="54">
        <f>SUM((SUM(AB16+AC16+AD16+AE16)-(SUM(MAX(AB16:AE16)+MIN(AB16:AE16))))/2)</f>
        <v>2.2</v>
      </c>
      <c r="AG16" s="113">
        <f>AA16-AF16</f>
        <v>7.8</v>
      </c>
      <c r="AH16" s="52"/>
      <c r="AI16" s="20">
        <f>SUM((Z16+AA16)-AF16-AH16)</f>
        <v>12.8</v>
      </c>
      <c r="AJ16" s="15">
        <v>6.9</v>
      </c>
      <c r="AK16" s="49">
        <v>10</v>
      </c>
      <c r="AL16" s="45">
        <v>2</v>
      </c>
      <c r="AM16" s="29">
        <v>1.9</v>
      </c>
      <c r="AN16" s="29">
        <v>2.9</v>
      </c>
      <c r="AO16" s="11">
        <v>1.7</v>
      </c>
      <c r="AP16" s="54">
        <f>SUM((SUM(AL16+AM16+AN16+AO16)-(SUM(MAX(AL16:AO16)+MIN(AL16:AO16))))/2)</f>
        <v>1.9500000000000002</v>
      </c>
      <c r="AQ16" s="113">
        <f>AK16-AP16</f>
        <v>8.05</v>
      </c>
      <c r="AR16" s="52"/>
      <c r="AS16" s="20">
        <f>SUM((AJ16+AK16)-AP16-AR16)</f>
        <v>14.95</v>
      </c>
      <c r="AT16" s="31">
        <f>SUM(AS16+AI16+Y16+O16)</f>
        <v>55.55</v>
      </c>
    </row>
    <row r="17" spans="1:46" ht="18.75" customHeight="1" thickBot="1">
      <c r="A17" s="9" t="s">
        <v>12</v>
      </c>
      <c r="B17" s="6" t="s">
        <v>164</v>
      </c>
      <c r="C17" s="35">
        <v>2005</v>
      </c>
      <c r="D17" s="3" t="s">
        <v>166</v>
      </c>
      <c r="E17" s="3" t="s">
        <v>167</v>
      </c>
      <c r="F17" s="17">
        <v>6</v>
      </c>
      <c r="G17" s="49">
        <v>10</v>
      </c>
      <c r="H17" s="44">
        <v>2</v>
      </c>
      <c r="I17" s="28">
        <v>2.5</v>
      </c>
      <c r="J17" s="28">
        <v>1.8</v>
      </c>
      <c r="K17" s="29">
        <v>1.6</v>
      </c>
      <c r="L17" s="54">
        <f>SUM((SUM(H17+I17+J17+K17)-(SUM(MAX(H17:K17)+MIN(H17:K17))))/2)</f>
        <v>1.9000000000000004</v>
      </c>
      <c r="M17" s="113">
        <f>G17-L17</f>
        <v>8.1</v>
      </c>
      <c r="N17" s="51"/>
      <c r="O17" s="20">
        <f>SUM((F17+G17)-L17-N17)</f>
        <v>14.1</v>
      </c>
      <c r="P17" s="15">
        <v>6</v>
      </c>
      <c r="Q17" s="49">
        <v>10</v>
      </c>
      <c r="R17" s="44">
        <v>2.5</v>
      </c>
      <c r="S17" s="28">
        <v>2.3</v>
      </c>
      <c r="T17" s="28">
        <v>2</v>
      </c>
      <c r="U17" s="29">
        <v>1.8</v>
      </c>
      <c r="V17" s="54">
        <f>SUM((SUM(R17+S17+T17+U17)-(SUM(MAX(R17:U17)+MIN(R17:U17))))/2)</f>
        <v>2.15</v>
      </c>
      <c r="W17" s="113">
        <f>Q17-V17</f>
        <v>7.85</v>
      </c>
      <c r="X17" s="51"/>
      <c r="Y17" s="20">
        <f>SUM((P17+Q17)-V17-X17)</f>
        <v>13.85</v>
      </c>
      <c r="Z17" s="15">
        <v>5</v>
      </c>
      <c r="AA17" s="49">
        <v>10</v>
      </c>
      <c r="AB17" s="44">
        <v>2.9</v>
      </c>
      <c r="AC17" s="28">
        <v>2.6</v>
      </c>
      <c r="AD17" s="28">
        <v>2.5</v>
      </c>
      <c r="AE17" s="41">
        <v>2.6</v>
      </c>
      <c r="AF17" s="54">
        <f>SUM((SUM(AB17+AC17+AD17+AE17)-(SUM(MAX(AB17:AE17)+MIN(AB17:AE17))))/2)</f>
        <v>2.5999999999999996</v>
      </c>
      <c r="AG17" s="113">
        <f>AA17-AF17</f>
        <v>7.4</v>
      </c>
      <c r="AH17" s="51"/>
      <c r="AI17" s="20">
        <f>SUM((Z17+AA17)-AF17-AH17)</f>
        <v>12.4</v>
      </c>
      <c r="AJ17" s="15">
        <v>7.2</v>
      </c>
      <c r="AK17" s="49">
        <v>10</v>
      </c>
      <c r="AL17" s="44">
        <v>2.2</v>
      </c>
      <c r="AM17" s="28">
        <v>2.1</v>
      </c>
      <c r="AN17" s="28">
        <v>2.2</v>
      </c>
      <c r="AO17" s="21">
        <v>2.4</v>
      </c>
      <c r="AP17" s="54">
        <f>SUM((SUM(AL17+AM17+AN17+AO17)-(SUM(MAX(AL17:AO17)+MIN(AL17:AO17))))/2)</f>
        <v>2.2</v>
      </c>
      <c r="AQ17" s="113">
        <f>AK17-AP17</f>
        <v>7.8</v>
      </c>
      <c r="AR17" s="51"/>
      <c r="AS17" s="20">
        <f>SUM((AJ17+AK17)-AP17-AR17)</f>
        <v>15</v>
      </c>
      <c r="AT17" s="31">
        <f>SUM(AS17+AI17+Y17+O17)</f>
        <v>55.35</v>
      </c>
    </row>
    <row r="18" spans="1:46" ht="18.75" customHeight="1" thickBot="1">
      <c r="A18" s="25" t="s">
        <v>13</v>
      </c>
      <c r="B18" s="7" t="s">
        <v>115</v>
      </c>
      <c r="C18" s="35">
        <v>2005</v>
      </c>
      <c r="D18" s="3" t="s">
        <v>117</v>
      </c>
      <c r="E18" s="10" t="s">
        <v>118</v>
      </c>
      <c r="F18" s="15">
        <v>6</v>
      </c>
      <c r="G18" s="49">
        <v>10</v>
      </c>
      <c r="H18" s="45">
        <v>1.8</v>
      </c>
      <c r="I18" s="29">
        <v>1.8</v>
      </c>
      <c r="J18" s="29">
        <v>1.9</v>
      </c>
      <c r="K18" s="29">
        <v>1.7</v>
      </c>
      <c r="L18" s="54">
        <f>SUM((SUM(H18+I18+J18+K18)-(SUM(MAX(H18:K18)+MIN(H18:K18))))/2)</f>
        <v>1.8000000000000003</v>
      </c>
      <c r="M18" s="113">
        <f>G18-L18</f>
        <v>8.2</v>
      </c>
      <c r="N18" s="52"/>
      <c r="O18" s="20">
        <f>SUM((F18+G18)-L18-N18)</f>
        <v>14.2</v>
      </c>
      <c r="P18" s="15">
        <v>6</v>
      </c>
      <c r="Q18" s="49">
        <v>10</v>
      </c>
      <c r="R18" s="45">
        <v>2.6</v>
      </c>
      <c r="S18" s="29">
        <v>2.4</v>
      </c>
      <c r="T18" s="29">
        <v>2.4</v>
      </c>
      <c r="U18" s="29">
        <v>3.3</v>
      </c>
      <c r="V18" s="54">
        <f>SUM((SUM(R18+S18+T18+U18)-(SUM(MAX(R18:U18)+MIN(R18:U18))))/2)</f>
        <v>2.5</v>
      </c>
      <c r="W18" s="113">
        <f>Q18-V18</f>
        <v>7.5</v>
      </c>
      <c r="X18" s="52"/>
      <c r="Y18" s="20">
        <f>SUM((P18+Q18)-V18-X18)</f>
        <v>13.5</v>
      </c>
      <c r="Z18" s="17">
        <v>6.3</v>
      </c>
      <c r="AA18" s="49">
        <v>10</v>
      </c>
      <c r="AB18" s="45">
        <v>2.5</v>
      </c>
      <c r="AC18" s="29">
        <v>1.8</v>
      </c>
      <c r="AD18" s="29">
        <v>2.1</v>
      </c>
      <c r="AE18" s="41">
        <v>2.1</v>
      </c>
      <c r="AF18" s="54">
        <f>SUM((SUM(AB18+AC18+AD18+AE18)-(SUM(MAX(AB18:AE18)+MIN(AB18:AE18))))/2)</f>
        <v>2.1</v>
      </c>
      <c r="AG18" s="113">
        <f>AA18-AF18</f>
        <v>7.9</v>
      </c>
      <c r="AH18" s="52"/>
      <c r="AI18" s="20">
        <f>SUM((Z18+AA18)-AF18-AH18)</f>
        <v>14.200000000000001</v>
      </c>
      <c r="AJ18" s="17">
        <v>6.7</v>
      </c>
      <c r="AK18" s="49">
        <v>10</v>
      </c>
      <c r="AL18" s="45">
        <v>4.1</v>
      </c>
      <c r="AM18" s="29">
        <v>3.9</v>
      </c>
      <c r="AN18" s="29">
        <v>4</v>
      </c>
      <c r="AO18" s="11">
        <v>3.6</v>
      </c>
      <c r="AP18" s="54">
        <f>SUM((SUM(AL18+AM18+AN18+AO18)-(SUM(MAX(AL18:AO18)+MIN(AL18:AO18))))/2)</f>
        <v>3.95</v>
      </c>
      <c r="AQ18" s="113">
        <f>AK18-AP18</f>
        <v>6.05</v>
      </c>
      <c r="AR18" s="52"/>
      <c r="AS18" s="20">
        <f>SUM((AJ18+AK18)-AP18-AR18)</f>
        <v>12.75</v>
      </c>
      <c r="AT18" s="31">
        <f>SUM(AS18+AI18+Y18+O18)</f>
        <v>54.650000000000006</v>
      </c>
    </row>
    <row r="19" spans="1:46" ht="18.75" customHeight="1" thickBot="1">
      <c r="A19" s="25" t="s">
        <v>14</v>
      </c>
      <c r="B19" s="6" t="s">
        <v>101</v>
      </c>
      <c r="C19" s="35">
        <v>2006</v>
      </c>
      <c r="D19" s="3" t="s">
        <v>102</v>
      </c>
      <c r="E19" s="3" t="s">
        <v>103</v>
      </c>
      <c r="F19" s="17">
        <v>6</v>
      </c>
      <c r="G19" s="49">
        <v>10</v>
      </c>
      <c r="H19" s="45">
        <v>2.8</v>
      </c>
      <c r="I19" s="29">
        <v>3</v>
      </c>
      <c r="J19" s="29">
        <v>2.9</v>
      </c>
      <c r="K19" s="29">
        <v>2.8</v>
      </c>
      <c r="L19" s="54">
        <f>SUM((SUM(H19+I19+J19+K19)-(SUM(MAX(H19:K19)+MIN(H19:K19))))/2)</f>
        <v>2.85</v>
      </c>
      <c r="M19" s="113">
        <f>G19-L19</f>
        <v>7.15</v>
      </c>
      <c r="N19" s="52"/>
      <c r="O19" s="20">
        <f>SUM((F19+G19)-L19-N19)</f>
        <v>13.15</v>
      </c>
      <c r="P19" s="15">
        <v>6</v>
      </c>
      <c r="Q19" s="49">
        <v>10</v>
      </c>
      <c r="R19" s="45">
        <v>1.8</v>
      </c>
      <c r="S19" s="29">
        <v>2</v>
      </c>
      <c r="T19" s="29">
        <v>2</v>
      </c>
      <c r="U19" s="29">
        <v>2.8</v>
      </c>
      <c r="V19" s="54">
        <f>SUM((SUM(R19+S19+T19+U19)-(SUM(MAX(R19:U19)+MIN(R19:U19))))/2)</f>
        <v>2</v>
      </c>
      <c r="W19" s="113">
        <f>Q19-V19</f>
        <v>8</v>
      </c>
      <c r="X19" s="52"/>
      <c r="Y19" s="20">
        <f>SUM((P19+Q19)-V19-X19)</f>
        <v>14</v>
      </c>
      <c r="Z19" s="15">
        <v>5.2</v>
      </c>
      <c r="AA19" s="49">
        <v>10</v>
      </c>
      <c r="AB19" s="45">
        <v>2.6</v>
      </c>
      <c r="AC19" s="29">
        <v>2.5</v>
      </c>
      <c r="AD19" s="29">
        <v>3.2</v>
      </c>
      <c r="AE19" s="41">
        <v>2.5</v>
      </c>
      <c r="AF19" s="54">
        <f>SUM((SUM(AB19+AC19+AD19+AE19)-(SUM(MAX(AB19:AE19)+MIN(AB19:AE19))))/2)</f>
        <v>2.5500000000000003</v>
      </c>
      <c r="AG19" s="113">
        <f>AA19-AF19</f>
        <v>7.449999999999999</v>
      </c>
      <c r="AH19" s="52"/>
      <c r="AI19" s="20">
        <f>SUM((Z19+AA19)-AF19-AH19)</f>
        <v>12.649999999999999</v>
      </c>
      <c r="AJ19" s="15">
        <v>7.2</v>
      </c>
      <c r="AK19" s="49">
        <v>10</v>
      </c>
      <c r="AL19" s="45">
        <v>3</v>
      </c>
      <c r="AM19" s="29">
        <v>2.8</v>
      </c>
      <c r="AN19" s="29">
        <v>2.9</v>
      </c>
      <c r="AO19" s="11">
        <v>3.6</v>
      </c>
      <c r="AP19" s="54">
        <f>SUM((SUM(AL19+AM19+AN19+AO19)-(SUM(MAX(AL19:AO19)+MIN(AL19:AO19))))/2)</f>
        <v>2.9499999999999993</v>
      </c>
      <c r="AQ19" s="113">
        <f>AK19-AP19</f>
        <v>7.050000000000001</v>
      </c>
      <c r="AR19" s="52"/>
      <c r="AS19" s="20">
        <f>SUM((AJ19+AK19)-AP19-AR19)</f>
        <v>14.25</v>
      </c>
      <c r="AT19" s="31">
        <f>SUM(AS19+AI19+Y19+O19)</f>
        <v>54.05</v>
      </c>
    </row>
    <row r="20" spans="1:46" ht="18.75" customHeight="1" thickBot="1">
      <c r="A20" s="25" t="s">
        <v>15</v>
      </c>
      <c r="B20" s="5" t="s">
        <v>161</v>
      </c>
      <c r="C20" s="35">
        <v>2006</v>
      </c>
      <c r="D20" s="3" t="s">
        <v>166</v>
      </c>
      <c r="E20" s="10" t="s">
        <v>157</v>
      </c>
      <c r="F20" s="15">
        <v>6</v>
      </c>
      <c r="G20" s="49">
        <v>10</v>
      </c>
      <c r="H20" s="45">
        <v>2</v>
      </c>
      <c r="I20" s="29">
        <v>2</v>
      </c>
      <c r="J20" s="29">
        <v>2</v>
      </c>
      <c r="K20" s="29">
        <v>2.1</v>
      </c>
      <c r="L20" s="54">
        <f>SUM((SUM(H20+I20+J20+K20)-(SUM(MAX(H20:K20)+MIN(H20:K20))))/2)</f>
        <v>2</v>
      </c>
      <c r="M20" s="113">
        <f>G20-L20</f>
        <v>8</v>
      </c>
      <c r="N20" s="52"/>
      <c r="O20" s="20">
        <f>SUM((F20+G20)-L20-N20)</f>
        <v>14</v>
      </c>
      <c r="P20" s="15">
        <v>4</v>
      </c>
      <c r="Q20" s="49">
        <v>10</v>
      </c>
      <c r="R20" s="45">
        <v>3.8</v>
      </c>
      <c r="S20" s="29">
        <v>4</v>
      </c>
      <c r="T20" s="29">
        <v>3.7</v>
      </c>
      <c r="U20" s="29">
        <v>3.7</v>
      </c>
      <c r="V20" s="54">
        <f>SUM((SUM(R20+S20+T20+U20)-(SUM(MAX(R20:U20)+MIN(R20:U20))))/2)</f>
        <v>3.7499999999999996</v>
      </c>
      <c r="W20" s="113">
        <f>Q20-V20</f>
        <v>6.25</v>
      </c>
      <c r="X20" s="52"/>
      <c r="Y20" s="20">
        <f>SUM((P20+Q20)-V20-X20)</f>
        <v>10.25</v>
      </c>
      <c r="Z20" s="12">
        <v>6</v>
      </c>
      <c r="AA20" s="49">
        <v>10</v>
      </c>
      <c r="AB20" s="45">
        <v>2.2</v>
      </c>
      <c r="AC20" s="29">
        <v>1.6</v>
      </c>
      <c r="AD20" s="29">
        <v>1.8</v>
      </c>
      <c r="AE20" s="41">
        <v>1.7</v>
      </c>
      <c r="AF20" s="54">
        <f>SUM((SUM(AB20+AC20+AD20+AE20)-(SUM(MAX(AB20:AE20)+MIN(AB20:AE20))))/2)</f>
        <v>1.7500000000000002</v>
      </c>
      <c r="AG20" s="113">
        <f>AA20-AF20</f>
        <v>8.25</v>
      </c>
      <c r="AH20" s="52"/>
      <c r="AI20" s="20">
        <f>SUM((Z20+AA20)-AF20-AH20)</f>
        <v>14.25</v>
      </c>
      <c r="AJ20" s="12">
        <v>7.2</v>
      </c>
      <c r="AK20" s="49">
        <v>10</v>
      </c>
      <c r="AL20" s="45">
        <v>1.8</v>
      </c>
      <c r="AM20" s="29">
        <v>1.9</v>
      </c>
      <c r="AN20" s="29">
        <v>2.3</v>
      </c>
      <c r="AO20" s="11">
        <v>1.3</v>
      </c>
      <c r="AP20" s="54">
        <f>SUM((SUM(AL20+AM20+AN20+AO20)-(SUM(MAX(AL20:AO20)+MIN(AL20:AO20))))/2)</f>
        <v>1.85</v>
      </c>
      <c r="AQ20" s="113">
        <f>AK20-AP20</f>
        <v>8.15</v>
      </c>
      <c r="AR20" s="52"/>
      <c r="AS20" s="20">
        <f>SUM((AJ20+AK20)-AP20-AR20)</f>
        <v>15.35</v>
      </c>
      <c r="AT20" s="31">
        <f>SUM(AS20+AI20+Y20+O20)</f>
        <v>53.85</v>
      </c>
    </row>
    <row r="21" spans="1:46" ht="18.75" customHeight="1" thickBot="1">
      <c r="A21" s="25" t="s">
        <v>16</v>
      </c>
      <c r="B21" s="6" t="s">
        <v>139</v>
      </c>
      <c r="C21" s="35">
        <v>2006</v>
      </c>
      <c r="D21" s="3" t="s">
        <v>136</v>
      </c>
      <c r="E21" s="10" t="s">
        <v>140</v>
      </c>
      <c r="F21" s="17">
        <v>6</v>
      </c>
      <c r="G21" s="49">
        <v>10</v>
      </c>
      <c r="H21" s="45">
        <v>1.8</v>
      </c>
      <c r="I21" s="29">
        <v>2.2</v>
      </c>
      <c r="J21" s="29">
        <v>2.2</v>
      </c>
      <c r="K21" s="29">
        <v>2</v>
      </c>
      <c r="L21" s="54">
        <f>SUM((SUM(H21+I21+J21+K21)-(SUM(MAX(H21:K21)+MIN(H21:K21))))/2)</f>
        <v>2.0999999999999996</v>
      </c>
      <c r="M21" s="113">
        <f>G21-L21</f>
        <v>7.9</v>
      </c>
      <c r="N21" s="52"/>
      <c r="O21" s="20">
        <f>SUM((F21+G21)-L21-N21)</f>
        <v>13.9</v>
      </c>
      <c r="P21" s="15">
        <v>6</v>
      </c>
      <c r="Q21" s="49">
        <v>10</v>
      </c>
      <c r="R21" s="45">
        <v>2.6</v>
      </c>
      <c r="S21" s="29">
        <v>2.1</v>
      </c>
      <c r="T21" s="29">
        <v>2.3</v>
      </c>
      <c r="U21" s="29">
        <v>2.5</v>
      </c>
      <c r="V21" s="54">
        <f>SUM((SUM(R21+S21+T21+U21)-(SUM(MAX(R21:U21)+MIN(R21:U21))))/2)</f>
        <v>2.4</v>
      </c>
      <c r="W21" s="113">
        <f>Q21-V21</f>
        <v>7.6</v>
      </c>
      <c r="X21" s="52"/>
      <c r="Y21" s="20">
        <f>SUM((P21+Q21)-V21-X21)</f>
        <v>13.6</v>
      </c>
      <c r="Z21" s="15">
        <v>5.6</v>
      </c>
      <c r="AA21" s="49">
        <v>10</v>
      </c>
      <c r="AB21" s="45">
        <v>4.4</v>
      </c>
      <c r="AC21" s="29">
        <v>3.6</v>
      </c>
      <c r="AD21" s="29">
        <v>4</v>
      </c>
      <c r="AE21" s="41">
        <v>3.6</v>
      </c>
      <c r="AF21" s="54">
        <f>SUM((SUM(AB21+AC21+AD21+AE21)-(SUM(MAX(AB21:AE21)+MIN(AB21:AE21))))/2)</f>
        <v>3.8</v>
      </c>
      <c r="AG21" s="113">
        <f>AA21-AF21</f>
        <v>6.2</v>
      </c>
      <c r="AH21" s="52"/>
      <c r="AI21" s="20">
        <f>SUM((Z21+AA21)-AF21-AH21)</f>
        <v>11.8</v>
      </c>
      <c r="AJ21" s="15">
        <v>6.2</v>
      </c>
      <c r="AK21" s="49">
        <v>10</v>
      </c>
      <c r="AL21" s="45">
        <v>2.3</v>
      </c>
      <c r="AM21" s="29">
        <v>2</v>
      </c>
      <c r="AN21" s="29">
        <v>2.8</v>
      </c>
      <c r="AO21" s="11">
        <v>2.3</v>
      </c>
      <c r="AP21" s="54">
        <f>SUM((SUM(AL21+AM21+AN21+AO21)-(SUM(MAX(AL21:AO21)+MIN(AL21:AO21))))/2)</f>
        <v>2.2999999999999994</v>
      </c>
      <c r="AQ21" s="113">
        <f>AK21-AP21</f>
        <v>7.700000000000001</v>
      </c>
      <c r="AR21" s="52"/>
      <c r="AS21" s="20">
        <f>SUM((AJ21+AK21)-AP21-AR21)</f>
        <v>13.9</v>
      </c>
      <c r="AT21" s="31">
        <f>SUM(AS21+AI21+Y21+O21)</f>
        <v>53.2</v>
      </c>
    </row>
    <row r="22" spans="1:46" ht="18.75" customHeight="1" thickBot="1">
      <c r="A22" s="9" t="s">
        <v>17</v>
      </c>
      <c r="B22" s="6" t="s">
        <v>132</v>
      </c>
      <c r="C22" s="35">
        <v>2006</v>
      </c>
      <c r="D22" s="3" t="s">
        <v>136</v>
      </c>
      <c r="E22" s="3" t="s">
        <v>137</v>
      </c>
      <c r="F22" s="15">
        <v>6</v>
      </c>
      <c r="G22" s="49">
        <v>10</v>
      </c>
      <c r="H22" s="45">
        <v>4.6</v>
      </c>
      <c r="I22" s="29">
        <v>4.6</v>
      </c>
      <c r="J22" s="29">
        <v>4.6</v>
      </c>
      <c r="K22" s="29">
        <v>4.4</v>
      </c>
      <c r="L22" s="54">
        <f>SUM((SUM(H22+I22+J22+K22)-(SUM(MAX(H22:K22)+MIN(H22:K22))))/2)</f>
        <v>4.6</v>
      </c>
      <c r="M22" s="113">
        <f>G22-L22</f>
        <v>5.4</v>
      </c>
      <c r="N22" s="52"/>
      <c r="O22" s="20">
        <f>SUM((F22+G22)-L22-N22)</f>
        <v>11.4</v>
      </c>
      <c r="P22" s="15">
        <v>6</v>
      </c>
      <c r="Q22" s="49">
        <v>10</v>
      </c>
      <c r="R22" s="45">
        <v>2.8</v>
      </c>
      <c r="S22" s="29">
        <v>2.7</v>
      </c>
      <c r="T22" s="29">
        <v>2.9</v>
      </c>
      <c r="U22" s="29">
        <v>3.1</v>
      </c>
      <c r="V22" s="54">
        <f>SUM((SUM(R22+S22+T22+U22)-(SUM(MAX(R22:U22)+MIN(R22:U22))))/2)</f>
        <v>2.8499999999999996</v>
      </c>
      <c r="W22" s="113">
        <f>Q22-V22</f>
        <v>7.15</v>
      </c>
      <c r="X22" s="52"/>
      <c r="Y22" s="20">
        <f>SUM((P22+Q22)-V22-X22)</f>
        <v>13.15</v>
      </c>
      <c r="Z22" s="15">
        <v>6.3</v>
      </c>
      <c r="AA22" s="49">
        <v>10</v>
      </c>
      <c r="AB22" s="45">
        <v>2.1</v>
      </c>
      <c r="AC22" s="29">
        <v>1.6</v>
      </c>
      <c r="AD22" s="29">
        <v>2.2</v>
      </c>
      <c r="AE22" s="41">
        <v>2.3</v>
      </c>
      <c r="AF22" s="54">
        <f>SUM((SUM(AB22+AC22+AD22+AE22)-(SUM(MAX(AB22:AE22)+MIN(AB22:AE22))))/2)</f>
        <v>2.1499999999999995</v>
      </c>
      <c r="AG22" s="113">
        <f>AA22-AF22</f>
        <v>7.8500000000000005</v>
      </c>
      <c r="AH22" s="52"/>
      <c r="AI22" s="20">
        <f>SUM((Z22+AA22)-AF22-AH22)</f>
        <v>14.150000000000002</v>
      </c>
      <c r="AJ22" s="15">
        <v>6.7</v>
      </c>
      <c r="AK22" s="49">
        <v>10</v>
      </c>
      <c r="AL22" s="45">
        <v>2.6</v>
      </c>
      <c r="AM22" s="29">
        <v>2.4</v>
      </c>
      <c r="AN22" s="29">
        <v>2.3</v>
      </c>
      <c r="AO22" s="11">
        <v>2.3</v>
      </c>
      <c r="AP22" s="54">
        <f>SUM((SUM(AL22+AM22+AN22+AO22)-(SUM(MAX(AL22:AO22)+MIN(AL22:AO22))))/2)</f>
        <v>2.3499999999999996</v>
      </c>
      <c r="AQ22" s="113">
        <f>AK22-AP22</f>
        <v>7.65</v>
      </c>
      <c r="AR22" s="52"/>
      <c r="AS22" s="20">
        <f>SUM((AJ22+AK22)-AP22-AR22)</f>
        <v>14.35</v>
      </c>
      <c r="AT22" s="31">
        <f>SUM(AS22+AI22+Y22+O22)</f>
        <v>53.05</v>
      </c>
    </row>
    <row r="23" spans="1:46" ht="18.75" customHeight="1" thickBot="1">
      <c r="A23" s="9" t="s">
        <v>33</v>
      </c>
      <c r="B23" s="6" t="s">
        <v>116</v>
      </c>
      <c r="C23" s="35">
        <v>2005</v>
      </c>
      <c r="D23" s="3" t="s">
        <v>117</v>
      </c>
      <c r="E23" s="75" t="s">
        <v>118</v>
      </c>
      <c r="F23" s="17">
        <v>6</v>
      </c>
      <c r="G23" s="49">
        <v>10</v>
      </c>
      <c r="H23" s="45">
        <v>2.4</v>
      </c>
      <c r="I23" s="29">
        <v>2.2</v>
      </c>
      <c r="J23" s="29">
        <v>2.4</v>
      </c>
      <c r="K23" s="29">
        <v>2.5</v>
      </c>
      <c r="L23" s="54">
        <f>SUM((SUM(H23+I23+J23+K23)-(SUM(MAX(H23:K23)+MIN(H23:K23))))/2)</f>
        <v>2.4</v>
      </c>
      <c r="M23" s="113">
        <f>G23-L23</f>
        <v>7.6</v>
      </c>
      <c r="N23" s="52"/>
      <c r="O23" s="20">
        <f>SUM((F23+G23)-L23-N23)</f>
        <v>13.6</v>
      </c>
      <c r="P23" s="15">
        <v>6</v>
      </c>
      <c r="Q23" s="49">
        <v>10</v>
      </c>
      <c r="R23" s="45">
        <v>3</v>
      </c>
      <c r="S23" s="29">
        <v>2.6</v>
      </c>
      <c r="T23" s="29">
        <v>3.1</v>
      </c>
      <c r="U23" s="29">
        <v>2.9</v>
      </c>
      <c r="V23" s="54">
        <f>SUM((SUM(R23+S23+T23+U23)-(SUM(MAX(R23:U23)+MIN(R23:U23))))/2)</f>
        <v>2.9499999999999997</v>
      </c>
      <c r="W23" s="113">
        <f>Q23-V23</f>
        <v>7.050000000000001</v>
      </c>
      <c r="X23" s="52"/>
      <c r="Y23" s="20">
        <f>SUM((P23+Q23)-V23-X23)</f>
        <v>13.05</v>
      </c>
      <c r="Z23" s="14">
        <v>6</v>
      </c>
      <c r="AA23" s="49">
        <v>10</v>
      </c>
      <c r="AB23" s="45">
        <v>3</v>
      </c>
      <c r="AC23" s="29">
        <v>3.2</v>
      </c>
      <c r="AD23" s="29">
        <v>3.6</v>
      </c>
      <c r="AE23" s="41">
        <v>3.3</v>
      </c>
      <c r="AF23" s="54">
        <f>SUM((SUM(AB23+AC23+AD23+AE23)-(SUM(MAX(AB23:AE23)+MIN(AB23:AE23))))/2)</f>
        <v>3.250000000000001</v>
      </c>
      <c r="AG23" s="113">
        <f>AA23-AF23</f>
        <v>6.749999999999999</v>
      </c>
      <c r="AH23" s="52"/>
      <c r="AI23" s="20">
        <f>SUM((Z23+AA23)-AF23-AH23)</f>
        <v>12.75</v>
      </c>
      <c r="AJ23" s="14">
        <v>6.2</v>
      </c>
      <c r="AK23" s="49">
        <v>10</v>
      </c>
      <c r="AL23" s="45">
        <v>3.6</v>
      </c>
      <c r="AM23" s="29">
        <v>3.2</v>
      </c>
      <c r="AN23" s="29">
        <v>3.3</v>
      </c>
      <c r="AO23" s="11">
        <v>3.6</v>
      </c>
      <c r="AP23" s="54">
        <f>SUM((SUM(AL23+AM23+AN23+AO23)-(SUM(MAX(AL23:AO23)+MIN(AL23:AO23))))/2)</f>
        <v>3.45</v>
      </c>
      <c r="AQ23" s="113">
        <f>AK23-AP23</f>
        <v>6.55</v>
      </c>
      <c r="AR23" s="52"/>
      <c r="AS23" s="20">
        <f>SUM((AJ23+AK23)-AP23-AR23)</f>
        <v>12.75</v>
      </c>
      <c r="AT23" s="31">
        <f>SUM(AS23+AI23+Y23+O23)</f>
        <v>52.15</v>
      </c>
    </row>
    <row r="24" spans="1:46" ht="18.75" customHeight="1" thickBot="1">
      <c r="A24" s="9" t="s">
        <v>18</v>
      </c>
      <c r="B24" s="6" t="s">
        <v>125</v>
      </c>
      <c r="C24" s="37">
        <v>2005</v>
      </c>
      <c r="D24" s="3" t="s">
        <v>122</v>
      </c>
      <c r="E24" s="4" t="s">
        <v>128</v>
      </c>
      <c r="F24" s="15">
        <v>6</v>
      </c>
      <c r="G24" s="49">
        <v>10</v>
      </c>
      <c r="H24" s="46">
        <v>3.4</v>
      </c>
      <c r="I24" s="30">
        <v>4.2</v>
      </c>
      <c r="J24" s="30">
        <v>4</v>
      </c>
      <c r="K24" s="29">
        <v>3.3</v>
      </c>
      <c r="L24" s="54">
        <f>SUM((SUM(H24+I24+J24+K24)-(SUM(MAX(H24:K24)+MIN(H24:K24))))/2)</f>
        <v>3.6999999999999993</v>
      </c>
      <c r="M24" s="113">
        <f>G24-L24</f>
        <v>6.300000000000001</v>
      </c>
      <c r="N24" s="53"/>
      <c r="O24" s="20">
        <f>SUM((F24+G24)-L24-N24)</f>
        <v>12.3</v>
      </c>
      <c r="P24" s="15">
        <v>6</v>
      </c>
      <c r="Q24" s="49">
        <v>10</v>
      </c>
      <c r="R24" s="46">
        <v>3.9</v>
      </c>
      <c r="S24" s="30">
        <v>3.9</v>
      </c>
      <c r="T24" s="30">
        <v>3.5</v>
      </c>
      <c r="U24" s="29">
        <v>4.8</v>
      </c>
      <c r="V24" s="54">
        <f>SUM((SUM(R24+S24+T24+U24)-(SUM(MAX(R24:U24)+MIN(R24:U24))))/2)</f>
        <v>3.9000000000000004</v>
      </c>
      <c r="W24" s="113">
        <f>Q24-V24</f>
        <v>6.1</v>
      </c>
      <c r="X24" s="53"/>
      <c r="Y24" s="20">
        <f>SUM((P24+Q24)-V24-X24)</f>
        <v>12.1</v>
      </c>
      <c r="Z24" s="14">
        <v>6</v>
      </c>
      <c r="AA24" s="49">
        <v>10</v>
      </c>
      <c r="AB24" s="46">
        <v>2.4</v>
      </c>
      <c r="AC24" s="30">
        <v>2.1</v>
      </c>
      <c r="AD24" s="30">
        <v>1.9</v>
      </c>
      <c r="AE24" s="41">
        <v>2.6</v>
      </c>
      <c r="AF24" s="54">
        <f>SUM((SUM(AB24+AC24+AD24+AE24)-(SUM(MAX(AB24:AE24)+MIN(AB24:AE24))))/2)</f>
        <v>2.25</v>
      </c>
      <c r="AG24" s="113">
        <f>AA24-AF24</f>
        <v>7.75</v>
      </c>
      <c r="AH24" s="53"/>
      <c r="AI24" s="20">
        <f>SUM((Z24+AA24)-AF24-AH24)</f>
        <v>13.75</v>
      </c>
      <c r="AJ24" s="14">
        <v>6</v>
      </c>
      <c r="AK24" s="49">
        <v>10</v>
      </c>
      <c r="AL24" s="46">
        <v>4.2</v>
      </c>
      <c r="AM24" s="30">
        <v>4</v>
      </c>
      <c r="AN24" s="30">
        <v>4.6</v>
      </c>
      <c r="AO24" s="13">
        <v>3.3</v>
      </c>
      <c r="AP24" s="54">
        <f>SUM((SUM(AL24+AM24+AN24+AO24)-(SUM(MAX(AL24:AO24)+MIN(AL24:AO24))))/2)</f>
        <v>4.1</v>
      </c>
      <c r="AQ24" s="113">
        <f>AK24-AP24</f>
        <v>5.9</v>
      </c>
      <c r="AR24" s="53"/>
      <c r="AS24" s="20">
        <f>SUM((AJ24+AK24)-AP24-AR24)</f>
        <v>11.9</v>
      </c>
      <c r="AT24" s="31">
        <f>SUM(AS24+AI24+Y24+O24)</f>
        <v>50.05</v>
      </c>
    </row>
    <row r="25" spans="1:46" ht="18.75" customHeight="1" thickBot="1">
      <c r="A25" s="9" t="s">
        <v>22</v>
      </c>
      <c r="B25" s="6" t="s">
        <v>98</v>
      </c>
      <c r="C25" s="37">
        <v>2006</v>
      </c>
      <c r="D25" s="3" t="s">
        <v>102</v>
      </c>
      <c r="E25" s="3" t="s">
        <v>103</v>
      </c>
      <c r="F25" s="17">
        <v>6</v>
      </c>
      <c r="G25" s="49">
        <v>10</v>
      </c>
      <c r="H25" s="45">
        <v>3</v>
      </c>
      <c r="I25" s="29">
        <v>3</v>
      </c>
      <c r="J25" s="29">
        <v>3</v>
      </c>
      <c r="K25" s="29">
        <v>3</v>
      </c>
      <c r="L25" s="54">
        <f>SUM((SUM(H25+I25+J25+K25)-(SUM(MAX(H25:K25)+MIN(H25:K25))))/2)</f>
        <v>3</v>
      </c>
      <c r="M25" s="113">
        <f>G25-L25</f>
        <v>7</v>
      </c>
      <c r="N25" s="52"/>
      <c r="O25" s="20">
        <f>SUM((F25+G25)-L25-N25)</f>
        <v>13</v>
      </c>
      <c r="P25" s="15">
        <v>6</v>
      </c>
      <c r="Q25" s="49">
        <v>10</v>
      </c>
      <c r="R25" s="45">
        <v>3.2</v>
      </c>
      <c r="S25" s="29">
        <v>2.8</v>
      </c>
      <c r="T25" s="29">
        <v>2.7</v>
      </c>
      <c r="U25" s="29">
        <v>3</v>
      </c>
      <c r="V25" s="54">
        <f>SUM((SUM(R25+S25+T25+U25)-(SUM(MAX(R25:U25)+MIN(R25:U25))))/2)</f>
        <v>2.8999999999999995</v>
      </c>
      <c r="W25" s="113">
        <f>Q25-V25</f>
        <v>7.1000000000000005</v>
      </c>
      <c r="X25" s="52"/>
      <c r="Y25" s="20">
        <f>SUM((P25+Q25)-V25-X25)</f>
        <v>13.100000000000001</v>
      </c>
      <c r="Z25" s="15">
        <v>5</v>
      </c>
      <c r="AA25" s="49">
        <v>10</v>
      </c>
      <c r="AB25" s="45">
        <v>4.7</v>
      </c>
      <c r="AC25" s="29">
        <v>4.2</v>
      </c>
      <c r="AD25" s="29">
        <v>5.4</v>
      </c>
      <c r="AE25" s="41">
        <v>4.7</v>
      </c>
      <c r="AF25" s="54">
        <f>SUM((SUM(AB25+AC25+AD25+AE25)-(SUM(MAX(AB25:AE25)+MIN(AB25:AE25))))/2)</f>
        <v>4.699999999999999</v>
      </c>
      <c r="AG25" s="113">
        <f>AA25-AF25</f>
        <v>5.300000000000001</v>
      </c>
      <c r="AH25" s="52"/>
      <c r="AI25" s="20">
        <f>SUM((Z25+AA25)-AF25-AH25)</f>
        <v>10.3</v>
      </c>
      <c r="AJ25" s="15">
        <v>6.5</v>
      </c>
      <c r="AK25" s="49">
        <v>10</v>
      </c>
      <c r="AL25" s="45">
        <v>3.5</v>
      </c>
      <c r="AM25" s="29">
        <v>3.1</v>
      </c>
      <c r="AN25" s="29">
        <v>3.5</v>
      </c>
      <c r="AO25" s="41">
        <v>3.2</v>
      </c>
      <c r="AP25" s="54">
        <f>SUM((SUM(AL25+AM25+AN25+AO25)-(SUM(MAX(AL25:AO25)+MIN(AL25:AO25))))/2)</f>
        <v>3.3500000000000005</v>
      </c>
      <c r="AQ25" s="113">
        <f>AK25-AP25</f>
        <v>6.6499999999999995</v>
      </c>
      <c r="AR25" s="52"/>
      <c r="AS25" s="20">
        <f>SUM((AJ25+AK25)-AP25-AR25)</f>
        <v>13.149999999999999</v>
      </c>
      <c r="AT25" s="31">
        <f>SUM(AS25+AI25+Y25+O25)</f>
        <v>49.55</v>
      </c>
    </row>
    <row r="26" spans="1:46" ht="18.75" customHeight="1" thickBot="1">
      <c r="A26" s="9" t="s">
        <v>21</v>
      </c>
      <c r="B26" s="6" t="s">
        <v>127</v>
      </c>
      <c r="C26" s="37">
        <v>2005</v>
      </c>
      <c r="D26" s="3" t="s">
        <v>122</v>
      </c>
      <c r="E26" s="3" t="s">
        <v>128</v>
      </c>
      <c r="F26" s="15">
        <v>6</v>
      </c>
      <c r="G26" s="49">
        <v>10</v>
      </c>
      <c r="H26" s="44">
        <v>3.4</v>
      </c>
      <c r="I26" s="28">
        <v>3</v>
      </c>
      <c r="J26" s="28">
        <v>3.3</v>
      </c>
      <c r="K26" s="29">
        <v>3.1</v>
      </c>
      <c r="L26" s="54">
        <f>SUM((SUM(H26+I26+J26+K26)-(SUM(MAX(H26:K26)+MIN(H26:K26))))/2)</f>
        <v>3.1999999999999993</v>
      </c>
      <c r="M26" s="113">
        <f>G26-L26</f>
        <v>6.800000000000001</v>
      </c>
      <c r="N26" s="51"/>
      <c r="O26" s="20">
        <f>SUM((F26+G26)-L26-N26)</f>
        <v>12.8</v>
      </c>
      <c r="P26" s="15">
        <v>6</v>
      </c>
      <c r="Q26" s="49">
        <v>10</v>
      </c>
      <c r="R26" s="44">
        <v>3.5</v>
      </c>
      <c r="S26" s="28">
        <v>3.7</v>
      </c>
      <c r="T26" s="28">
        <v>2.6</v>
      </c>
      <c r="U26" s="29">
        <v>3.7</v>
      </c>
      <c r="V26" s="54">
        <f>SUM((SUM(R26+S26+T26+U26)-(SUM(MAX(R26:U26)+MIN(R26:U26))))/2)</f>
        <v>3.5999999999999996</v>
      </c>
      <c r="W26" s="113">
        <f>Q26-V26</f>
        <v>6.4</v>
      </c>
      <c r="X26" s="51"/>
      <c r="Y26" s="20">
        <f>SUM((P26+Q26)-V26-X26)</f>
        <v>12.4</v>
      </c>
      <c r="Z26" s="12">
        <v>4.6</v>
      </c>
      <c r="AA26" s="49">
        <v>10</v>
      </c>
      <c r="AB26" s="44">
        <v>4.9</v>
      </c>
      <c r="AC26" s="28">
        <v>3.9</v>
      </c>
      <c r="AD26" s="28">
        <v>4.2</v>
      </c>
      <c r="AE26" s="41">
        <v>4.2</v>
      </c>
      <c r="AF26" s="54">
        <f>SUM((SUM(AB26+AC26+AD26+AE26)-(SUM(MAX(AB26:AE26)+MIN(AB26:AE26))))/2)</f>
        <v>4.199999999999999</v>
      </c>
      <c r="AG26" s="113">
        <f>AA26-AF26</f>
        <v>5.800000000000001</v>
      </c>
      <c r="AH26" s="51"/>
      <c r="AI26" s="20">
        <f>SUM((Z26+AA26)-AF26-AH26)</f>
        <v>10.4</v>
      </c>
      <c r="AJ26" s="12">
        <v>6</v>
      </c>
      <c r="AK26" s="49">
        <v>10</v>
      </c>
      <c r="AL26" s="44">
        <v>3.4</v>
      </c>
      <c r="AM26" s="28">
        <v>3</v>
      </c>
      <c r="AN26" s="28">
        <v>3.1</v>
      </c>
      <c r="AO26" s="21">
        <v>3.4</v>
      </c>
      <c r="AP26" s="54">
        <f>SUM((SUM(AL26+AM26+AN26+AO26)-(SUM(MAX(AL26:AO26)+MIN(AL26:AO26))))/2)</f>
        <v>3.25</v>
      </c>
      <c r="AQ26" s="113">
        <f>AK26-AP26</f>
        <v>6.75</v>
      </c>
      <c r="AR26" s="51"/>
      <c r="AS26" s="20">
        <f>SUM((AJ26+AK26)-AP26-AR26)</f>
        <v>12.75</v>
      </c>
      <c r="AT26" s="31">
        <f>SUM(AS26+AI26+Y26+O26)</f>
        <v>48.349999999999994</v>
      </c>
    </row>
    <row r="27" spans="1:46" ht="18.75" customHeight="1" thickBot="1">
      <c r="A27" s="9" t="s">
        <v>51</v>
      </c>
      <c r="B27" s="6" t="s">
        <v>126</v>
      </c>
      <c r="C27" s="37">
        <v>2005</v>
      </c>
      <c r="D27" s="3" t="s">
        <v>122</v>
      </c>
      <c r="E27" s="3" t="s">
        <v>128</v>
      </c>
      <c r="F27" s="17">
        <v>6</v>
      </c>
      <c r="G27" s="49">
        <v>10</v>
      </c>
      <c r="H27" s="45">
        <v>5</v>
      </c>
      <c r="I27" s="29">
        <v>4.2</v>
      </c>
      <c r="J27" s="29">
        <v>4.5</v>
      </c>
      <c r="K27" s="29">
        <v>4.4</v>
      </c>
      <c r="L27" s="54">
        <f>SUM((SUM(H27+I27+J27+K27)-(SUM(MAX(H27:K27)+MIN(H27:K27))))/2)</f>
        <v>4.450000000000001</v>
      </c>
      <c r="M27" s="113">
        <f>G27-L27</f>
        <v>5.549999999999999</v>
      </c>
      <c r="N27" s="52"/>
      <c r="O27" s="20">
        <f>SUM((F27+G27)-L27-N27)</f>
        <v>11.549999999999999</v>
      </c>
      <c r="P27" s="15">
        <v>6</v>
      </c>
      <c r="Q27" s="49">
        <v>10</v>
      </c>
      <c r="R27" s="45">
        <v>4.3</v>
      </c>
      <c r="S27" s="29">
        <v>3.9</v>
      </c>
      <c r="T27" s="29">
        <v>3.6</v>
      </c>
      <c r="U27" s="29">
        <v>4.3</v>
      </c>
      <c r="V27" s="54">
        <f>SUM((SUM(R27+S27+T27+U27)-(SUM(MAX(R27:U27)+MIN(R27:U27))))/2)</f>
        <v>4.099999999999999</v>
      </c>
      <c r="W27" s="113">
        <f>Q27-V27</f>
        <v>5.900000000000001</v>
      </c>
      <c r="X27" s="52"/>
      <c r="Y27" s="20">
        <f>SUM((P27+Q27)-V27-X27)</f>
        <v>11.900000000000002</v>
      </c>
      <c r="Z27" s="123">
        <v>4.6</v>
      </c>
      <c r="AA27" s="49">
        <v>10</v>
      </c>
      <c r="AB27" s="45">
        <v>3.3</v>
      </c>
      <c r="AC27" s="29">
        <v>3</v>
      </c>
      <c r="AD27" s="29">
        <v>3.4</v>
      </c>
      <c r="AE27" s="41">
        <v>3.5</v>
      </c>
      <c r="AF27" s="54">
        <f>SUM((SUM(AB27+AC27+AD27+AE27)-(SUM(MAX(AB27:AE27)+MIN(AB27:AE27))))/2)</f>
        <v>3.3499999999999996</v>
      </c>
      <c r="AG27" s="113">
        <f>AA27-AF27</f>
        <v>6.65</v>
      </c>
      <c r="AH27" s="52"/>
      <c r="AI27" s="20">
        <f>SUM((Z27+AA27)-AF27-AH27)</f>
        <v>11.25</v>
      </c>
      <c r="AJ27" s="123">
        <v>6.2</v>
      </c>
      <c r="AK27" s="49">
        <v>10</v>
      </c>
      <c r="AL27" s="45">
        <v>5.1</v>
      </c>
      <c r="AM27" s="29">
        <v>4.8</v>
      </c>
      <c r="AN27" s="29">
        <v>5.6</v>
      </c>
      <c r="AO27" s="11">
        <v>5.3</v>
      </c>
      <c r="AP27" s="54">
        <f>SUM((SUM(AL27+AM27+AN27+AO27)-(SUM(MAX(AL27:AO27)+MIN(AL27:AO27))))/2)</f>
        <v>5.199999999999999</v>
      </c>
      <c r="AQ27" s="113">
        <f>AK27-AP27</f>
        <v>4.800000000000001</v>
      </c>
      <c r="AR27" s="52"/>
      <c r="AS27" s="20">
        <f>SUM((AJ27+AK27)-AP27-AR27)</f>
        <v>11</v>
      </c>
      <c r="AT27" s="31">
        <f>SUM(AS27+AI27+Y27+O27)</f>
        <v>45.7</v>
      </c>
    </row>
    <row r="28" spans="1:46" ht="18.75" customHeight="1" thickBot="1">
      <c r="A28" s="9" t="s">
        <v>52</v>
      </c>
      <c r="B28" s="6" t="s">
        <v>99</v>
      </c>
      <c r="C28" s="37">
        <v>2006</v>
      </c>
      <c r="D28" s="3" t="s">
        <v>102</v>
      </c>
      <c r="E28" s="3" t="s">
        <v>103</v>
      </c>
      <c r="F28" s="15">
        <v>0</v>
      </c>
      <c r="G28" s="49">
        <v>0</v>
      </c>
      <c r="H28" s="45">
        <v>0</v>
      </c>
      <c r="I28" s="29">
        <v>0</v>
      </c>
      <c r="J28" s="29">
        <v>0</v>
      </c>
      <c r="K28" s="29">
        <v>0</v>
      </c>
      <c r="L28" s="54">
        <f>SUM((SUM(H28+I28+J28+K28)-(SUM(MAX(H28:K28)+MIN(H28:K28))))/2)</f>
        <v>0</v>
      </c>
      <c r="M28" s="113">
        <f>G28-L28</f>
        <v>0</v>
      </c>
      <c r="N28" s="52"/>
      <c r="O28" s="20">
        <f>SUM((F28+G28)-L28-N28)</f>
        <v>0</v>
      </c>
      <c r="P28" s="15">
        <v>6</v>
      </c>
      <c r="Q28" s="49">
        <v>10</v>
      </c>
      <c r="R28" s="45">
        <v>3.8</v>
      </c>
      <c r="S28" s="29">
        <v>3.5</v>
      </c>
      <c r="T28" s="29">
        <v>3.9</v>
      </c>
      <c r="U28" s="29">
        <v>3.5</v>
      </c>
      <c r="V28" s="54">
        <f>SUM((SUM(R28+S28+T28+U28)-(SUM(MAX(R28:U28)+MIN(R28:U28))))/2)</f>
        <v>3.6499999999999995</v>
      </c>
      <c r="W28" s="113">
        <f>Q28-V28</f>
        <v>6.3500000000000005</v>
      </c>
      <c r="X28" s="52"/>
      <c r="Y28" s="20">
        <f>SUM((P28+Q28)-V28-X28)</f>
        <v>12.350000000000001</v>
      </c>
      <c r="Z28" s="15">
        <v>4</v>
      </c>
      <c r="AA28" s="49">
        <v>10</v>
      </c>
      <c r="AB28" s="45">
        <v>4.1</v>
      </c>
      <c r="AC28" s="29">
        <v>3.3</v>
      </c>
      <c r="AD28" s="29">
        <v>4</v>
      </c>
      <c r="AE28" s="41">
        <v>4.6</v>
      </c>
      <c r="AF28" s="54">
        <f>SUM((SUM(AB28+AC28+AD28+AE28)-(SUM(MAX(AB28:AE28)+MIN(AB28:AE28))))/2)</f>
        <v>4.049999999999999</v>
      </c>
      <c r="AG28" s="113">
        <f>AA28-AF28</f>
        <v>5.950000000000001</v>
      </c>
      <c r="AH28" s="52"/>
      <c r="AI28" s="20">
        <f>SUM((Z28+AA28)-AF28-AH28)</f>
        <v>9.950000000000001</v>
      </c>
      <c r="AJ28" s="15">
        <v>6</v>
      </c>
      <c r="AK28" s="49">
        <v>10</v>
      </c>
      <c r="AL28" s="45">
        <v>3.8</v>
      </c>
      <c r="AM28" s="29">
        <v>4.4</v>
      </c>
      <c r="AN28" s="29">
        <v>3.8</v>
      </c>
      <c r="AO28" s="41">
        <v>4.1</v>
      </c>
      <c r="AP28" s="54">
        <f>SUM((SUM(AL28+AM28+AN28+AO28)-(SUM(MAX(AL28:AO28)+MIN(AL28:AO28))))/2)</f>
        <v>3.950000000000001</v>
      </c>
      <c r="AQ28" s="113">
        <f>AK28-AP28</f>
        <v>6.049999999999999</v>
      </c>
      <c r="AR28" s="52"/>
      <c r="AS28" s="20">
        <f>SUM((AJ28+AK28)-AP28-AR28)</f>
        <v>12.049999999999999</v>
      </c>
      <c r="AT28" s="31">
        <f>SUM(AS28+AI28+Y28+O28)</f>
        <v>34.35</v>
      </c>
    </row>
    <row r="29" spans="1:46" ht="18.75" customHeight="1" thickBot="1">
      <c r="A29" s="9"/>
      <c r="B29" s="6"/>
      <c r="C29" s="37"/>
      <c r="D29" s="3"/>
      <c r="E29" s="3"/>
      <c r="F29" s="15"/>
      <c r="G29" s="49"/>
      <c r="H29" s="45"/>
      <c r="I29" s="29"/>
      <c r="J29" s="29"/>
      <c r="K29" s="41"/>
      <c r="L29" s="54">
        <f>SUM((SUM(H29+I29+J29+K29)-(SUM(MAX(H29:K29)+MIN(H29:K29))))/2)</f>
        <v>0</v>
      </c>
      <c r="M29" s="113"/>
      <c r="N29" s="52"/>
      <c r="O29" s="20">
        <f>SUM((F29+G29)-L29-N29)</f>
        <v>0</v>
      </c>
      <c r="P29" s="15">
        <v>0</v>
      </c>
      <c r="Q29" s="49"/>
      <c r="R29" s="45"/>
      <c r="S29" s="29"/>
      <c r="T29" s="29"/>
      <c r="U29" s="29"/>
      <c r="V29" s="54">
        <f>SUM((SUM(R29+S29+T29+U29)-(SUM(MAX(R29:U29)+MIN(R29:U29))))/2)</f>
        <v>0</v>
      </c>
      <c r="W29" s="113"/>
      <c r="X29" s="52"/>
      <c r="Y29" s="16">
        <f>SUM((P29+Q29)-V29-X29)</f>
        <v>0</v>
      </c>
      <c r="Z29" s="15"/>
      <c r="AA29" s="49"/>
      <c r="AB29" s="45"/>
      <c r="AC29" s="29"/>
      <c r="AD29" s="29"/>
      <c r="AE29" s="41"/>
      <c r="AF29" s="54">
        <f>SUM((SUM(AB29+AC29+AD29+AE29)-(SUM(MAX(AB29:AE29)+MIN(AB29:AE29))))/2)</f>
        <v>0</v>
      </c>
      <c r="AG29" s="113"/>
      <c r="AH29" s="52"/>
      <c r="AI29" s="16">
        <f>SUM((Z29+AA29)-AF29-AH29)</f>
        <v>0</v>
      </c>
      <c r="AJ29" s="15"/>
      <c r="AK29" s="49"/>
      <c r="AL29" s="45"/>
      <c r="AM29" s="29"/>
      <c r="AN29" s="29"/>
      <c r="AO29" s="41"/>
      <c r="AP29" s="54">
        <f>SUM((SUM(AL29+AM29+AN29+AO29)-(SUM(MAX(AL29:AO29)+MIN(AL29:AO29))))/2)</f>
        <v>0</v>
      </c>
      <c r="AQ29" s="113"/>
      <c r="AR29" s="52"/>
      <c r="AS29" s="67">
        <f>SUM((AJ29+AK29)-AP29-AR29)</f>
        <v>0</v>
      </c>
      <c r="AT29" s="31">
        <f>SUM(AS29+AI29+Y29+O29)</f>
        <v>0</v>
      </c>
    </row>
    <row r="30" spans="1:46" ht="18.75" customHeight="1" thickBot="1">
      <c r="A30" s="103"/>
      <c r="B30" s="93"/>
      <c r="C30" s="94"/>
      <c r="D30" s="95"/>
      <c r="E30" s="95"/>
      <c r="F30" s="104"/>
      <c r="G30" s="97"/>
      <c r="H30" s="98"/>
      <c r="I30" s="99"/>
      <c r="J30" s="99"/>
      <c r="K30" s="105"/>
      <c r="L30" s="106">
        <f>SUM((SUM(H30+I30+J30+K30)-(SUM(MAX(H30:K30)+MIN(H30:K30))))/2)</f>
        <v>0</v>
      </c>
      <c r="M30" s="120"/>
      <c r="N30" s="101"/>
      <c r="O30" s="107">
        <f>SUM((F30+G30)-L30-N30)</f>
        <v>0</v>
      </c>
      <c r="P30" s="104">
        <v>0</v>
      </c>
      <c r="Q30" s="97"/>
      <c r="R30" s="98"/>
      <c r="S30" s="99"/>
      <c r="T30" s="99"/>
      <c r="U30" s="99"/>
      <c r="V30" s="106">
        <f>SUM((SUM(R30+S30+T30+U30)-(SUM(MAX(R30:U30)+MIN(R30:U30))))/2)</f>
        <v>0</v>
      </c>
      <c r="W30" s="120"/>
      <c r="X30" s="101"/>
      <c r="Y30" s="107">
        <f>SUM((P30+Q30)-V30-X30)</f>
        <v>0</v>
      </c>
      <c r="Z30" s="104"/>
      <c r="AA30" s="97"/>
      <c r="AB30" s="98"/>
      <c r="AC30" s="99"/>
      <c r="AD30" s="99"/>
      <c r="AE30" s="105"/>
      <c r="AF30" s="106">
        <f>SUM((SUM(AB30+AC30+AD30+AE30)-(SUM(MAX(AB30:AE30)+MIN(AB30:AE30))))/2)</f>
        <v>0</v>
      </c>
      <c r="AG30" s="120"/>
      <c r="AH30" s="101"/>
      <c r="AI30" s="107">
        <f>SUM((Z30+AA30)-AF30-AH30)</f>
        <v>0</v>
      </c>
      <c r="AJ30" s="104"/>
      <c r="AK30" s="97"/>
      <c r="AL30" s="98"/>
      <c r="AM30" s="99"/>
      <c r="AN30" s="99"/>
      <c r="AO30" s="105"/>
      <c r="AP30" s="106">
        <f>SUM((SUM(AL30+AM30+AN30+AO30)-(SUM(MAX(AL30:AO30)+MIN(AL30:AO30))))/2)</f>
        <v>0</v>
      </c>
      <c r="AQ30" s="120"/>
      <c r="AR30" s="101"/>
      <c r="AS30" s="108">
        <f>SUM((AJ30+AK30)-AP30-AR30)</f>
        <v>0</v>
      </c>
      <c r="AT30" s="31">
        <f>SUM(AS30+AI30+Y30+O30)</f>
        <v>0</v>
      </c>
    </row>
  </sheetData>
  <sheetProtection/>
  <mergeCells count="9">
    <mergeCell ref="P6:Y6"/>
    <mergeCell ref="Z6:AI6"/>
    <mergeCell ref="AJ6:AS6"/>
    <mergeCell ref="C6:C7"/>
    <mergeCell ref="A6:A7"/>
    <mergeCell ref="B6:B7"/>
    <mergeCell ref="D6:D7"/>
    <mergeCell ref="E6:E7"/>
    <mergeCell ref="F6:O6"/>
  </mergeCells>
  <printOptions/>
  <pageMargins left="0.7086614173228347" right="0.7086614173228347" top="0.7874015748031497" bottom="0.7874015748031497" header="0.31496062992125984" footer="0.31496062992125984"/>
  <pageSetup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5"/>
  <sheetViews>
    <sheetView tabSelected="1" zoomScale="75" zoomScaleNormal="75" zoomScalePageLayoutView="0" workbookViewId="0" topLeftCell="A1">
      <selection activeCell="D24" sqref="D24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6.375" style="38" customWidth="1"/>
    <col min="4" max="4" width="11.625" style="0" customWidth="1"/>
    <col min="5" max="5" width="16.1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3" width="4.75390625" style="0" customWidth="1"/>
    <col min="14" max="14" width="4.125" style="0" customWidth="1"/>
    <col min="15" max="15" width="6.00390625" style="0" customWidth="1"/>
    <col min="16" max="20" width="3.75390625" style="0" customWidth="1"/>
    <col min="21" max="21" width="3.25390625" style="0" customWidth="1"/>
    <col min="22" max="23" width="4.75390625" style="0" customWidth="1"/>
    <col min="24" max="24" width="4.125" style="0" customWidth="1"/>
    <col min="25" max="25" width="6.00390625" style="0" customWidth="1"/>
    <col min="26" max="31" width="3.75390625" style="0" customWidth="1"/>
    <col min="32" max="33" width="4.75390625" style="0" customWidth="1"/>
    <col min="34" max="34" width="4.125" style="0" customWidth="1"/>
    <col min="35" max="35" width="6.00390625" style="0" customWidth="1"/>
    <col min="36" max="40" width="3.75390625" style="0" customWidth="1"/>
    <col min="41" max="41" width="4.625" style="0" customWidth="1"/>
    <col min="42" max="43" width="4.75390625" style="0" customWidth="1"/>
    <col min="44" max="44" width="4.125" style="0" customWidth="1"/>
    <col min="45" max="45" width="6.00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1" t="s">
        <v>70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87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" thickBot="1">
      <c r="A5" s="2"/>
      <c r="B5" s="26"/>
      <c r="C5" s="34"/>
      <c r="D5" s="27"/>
      <c r="E5" s="27"/>
      <c r="AT5" s="2"/>
    </row>
    <row r="6" spans="1:46" ht="21.75" customHeight="1">
      <c r="A6" s="88" t="s">
        <v>2</v>
      </c>
      <c r="B6" s="90" t="s">
        <v>0</v>
      </c>
      <c r="C6" s="86" t="s">
        <v>59</v>
      </c>
      <c r="D6" s="82" t="s">
        <v>1</v>
      </c>
      <c r="E6" s="82" t="s">
        <v>25</v>
      </c>
      <c r="F6" s="79" t="s">
        <v>24</v>
      </c>
      <c r="G6" s="115"/>
      <c r="H6" s="115"/>
      <c r="I6" s="115"/>
      <c r="J6" s="115"/>
      <c r="K6" s="115"/>
      <c r="L6" s="115"/>
      <c r="M6" s="115"/>
      <c r="N6" s="115"/>
      <c r="O6" s="116"/>
      <c r="P6" s="79" t="s">
        <v>28</v>
      </c>
      <c r="Q6" s="115"/>
      <c r="R6" s="115"/>
      <c r="S6" s="115"/>
      <c r="T6" s="115"/>
      <c r="U6" s="115"/>
      <c r="V6" s="115"/>
      <c r="W6" s="115"/>
      <c r="X6" s="115"/>
      <c r="Y6" s="116"/>
      <c r="Z6" s="79" t="s">
        <v>23</v>
      </c>
      <c r="AA6" s="115"/>
      <c r="AB6" s="115"/>
      <c r="AC6" s="115"/>
      <c r="AD6" s="115"/>
      <c r="AE6" s="115"/>
      <c r="AF6" s="115"/>
      <c r="AG6" s="115"/>
      <c r="AH6" s="115"/>
      <c r="AI6" s="116"/>
      <c r="AJ6" s="79" t="s">
        <v>32</v>
      </c>
      <c r="AK6" s="115"/>
      <c r="AL6" s="115"/>
      <c r="AM6" s="115"/>
      <c r="AN6" s="115"/>
      <c r="AO6" s="115"/>
      <c r="AP6" s="115"/>
      <c r="AQ6" s="115"/>
      <c r="AR6" s="115"/>
      <c r="AS6" s="116"/>
      <c r="AT6" s="57" t="s">
        <v>19</v>
      </c>
    </row>
    <row r="7" spans="1:46" ht="36.75" customHeight="1" thickBot="1">
      <c r="A7" s="89"/>
      <c r="B7" s="91"/>
      <c r="C7" s="87"/>
      <c r="D7" s="83"/>
      <c r="E7" s="83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111" t="s">
        <v>179</v>
      </c>
      <c r="M7" s="43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111" t="s">
        <v>179</v>
      </c>
      <c r="W7" s="43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111" t="s">
        <v>179</v>
      </c>
      <c r="AG7" s="43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111" t="s">
        <v>179</v>
      </c>
      <c r="AQ7" s="43" t="s">
        <v>35</v>
      </c>
      <c r="AR7" s="50" t="s">
        <v>30</v>
      </c>
      <c r="AS7" s="56" t="s">
        <v>29</v>
      </c>
      <c r="AT7" s="58" t="s">
        <v>20</v>
      </c>
    </row>
    <row r="8" spans="1:46" ht="23.25" customHeight="1" thickBot="1">
      <c r="A8" s="9" t="s">
        <v>3</v>
      </c>
      <c r="B8" s="6" t="s">
        <v>169</v>
      </c>
      <c r="C8" s="37">
        <v>2005</v>
      </c>
      <c r="D8" s="3" t="s">
        <v>136</v>
      </c>
      <c r="E8" s="3" t="s">
        <v>137</v>
      </c>
      <c r="F8" s="47">
        <v>6</v>
      </c>
      <c r="G8" s="48">
        <v>10</v>
      </c>
      <c r="H8" s="44">
        <v>1.3</v>
      </c>
      <c r="I8" s="28">
        <v>1</v>
      </c>
      <c r="J8" s="28">
        <v>1.3</v>
      </c>
      <c r="K8" s="40">
        <v>1.2</v>
      </c>
      <c r="L8" s="54">
        <f>SUM((SUM(H8+I8+J8+K8)-(SUM(MAX(H8:K8)+MIN(H8:K8))))/2)</f>
        <v>1.25</v>
      </c>
      <c r="M8" s="112">
        <f>G8-L8</f>
        <v>8.75</v>
      </c>
      <c r="N8" s="51"/>
      <c r="O8" s="20">
        <f>SUM((F8+G8)-L8-N8)</f>
        <v>14.75</v>
      </c>
      <c r="P8" s="47">
        <v>4.8</v>
      </c>
      <c r="Q8" s="48">
        <v>10</v>
      </c>
      <c r="R8" s="59">
        <v>2.2</v>
      </c>
      <c r="S8" s="60">
        <v>2.9</v>
      </c>
      <c r="T8" s="60">
        <v>2.6</v>
      </c>
      <c r="U8" s="61">
        <v>2</v>
      </c>
      <c r="V8" s="54">
        <f>SUM((SUM(R8+S8+T8+U8)-(SUM(MAX(R8:U8)+MIN(R8:U8))))/2)</f>
        <v>2.3999999999999995</v>
      </c>
      <c r="W8" s="112">
        <f>Q8-V8</f>
        <v>7.6000000000000005</v>
      </c>
      <c r="X8" s="63"/>
      <c r="Y8" s="64">
        <f>SUM((P8+Q8)-V8-X8)</f>
        <v>12.400000000000002</v>
      </c>
      <c r="Z8" s="47">
        <v>6.2</v>
      </c>
      <c r="AA8" s="48">
        <v>10</v>
      </c>
      <c r="AB8" s="59">
        <v>1.9</v>
      </c>
      <c r="AC8" s="60">
        <v>1.9</v>
      </c>
      <c r="AD8" s="60">
        <v>2.2</v>
      </c>
      <c r="AE8" s="61">
        <v>2.3</v>
      </c>
      <c r="AF8" s="54">
        <f>SUM((SUM(AB8+AC8+AD8+AE8)-(SUM(MAX(AB8:AE8)+MIN(AB8:AE8))))/2)</f>
        <v>2.0500000000000007</v>
      </c>
      <c r="AG8" s="112">
        <f>AA8-AF8</f>
        <v>7.949999999999999</v>
      </c>
      <c r="AH8" s="63"/>
      <c r="AI8" s="64">
        <f>SUM((Z8+AA8)-AF8-AH8)</f>
        <v>14.149999999999999</v>
      </c>
      <c r="AJ8" s="47">
        <v>6.3</v>
      </c>
      <c r="AK8" s="48">
        <v>10</v>
      </c>
      <c r="AL8" s="59">
        <v>2.3</v>
      </c>
      <c r="AM8" s="60">
        <v>2.3</v>
      </c>
      <c r="AN8" s="60">
        <v>2</v>
      </c>
      <c r="AO8" s="61">
        <v>1.5</v>
      </c>
      <c r="AP8" s="54">
        <f>SUM((SUM(AL8+AM8+AN8+AO8)-(SUM(MAX(AL8:AO8)+MIN(AL8:AO8))))/2)</f>
        <v>2.15</v>
      </c>
      <c r="AQ8" s="112">
        <f>AK8-AP8</f>
        <v>7.85</v>
      </c>
      <c r="AR8" s="63"/>
      <c r="AS8" s="66">
        <f>SUM((AJ8+AK8)-AP8-AR8)</f>
        <v>14.15</v>
      </c>
      <c r="AT8" s="31">
        <f>SUM(AS8+AI8+Y8+O8)</f>
        <v>55.45</v>
      </c>
    </row>
    <row r="9" spans="1:46" ht="21.75" customHeight="1" thickBot="1">
      <c r="A9" s="25" t="s">
        <v>4</v>
      </c>
      <c r="B9" s="7" t="s">
        <v>178</v>
      </c>
      <c r="C9" s="35">
        <v>2004</v>
      </c>
      <c r="D9" s="10" t="s">
        <v>89</v>
      </c>
      <c r="E9" s="10" t="s">
        <v>90</v>
      </c>
      <c r="F9" s="15">
        <v>6</v>
      </c>
      <c r="G9" s="49">
        <v>10</v>
      </c>
      <c r="H9" s="45">
        <v>0.8</v>
      </c>
      <c r="I9" s="29">
        <v>1</v>
      </c>
      <c r="J9" s="29">
        <v>1.2</v>
      </c>
      <c r="K9" s="41">
        <v>1.1</v>
      </c>
      <c r="L9" s="54">
        <f>SUM((SUM(H9+I9+J9+K9)-(SUM(MAX(H9:K9)+MIN(H9:K9))))/2)</f>
        <v>1.0499999999999998</v>
      </c>
      <c r="M9" s="113">
        <f>G9-L9</f>
        <v>8.95</v>
      </c>
      <c r="N9" s="52"/>
      <c r="O9" s="20">
        <f>SUM((F9+G9)-L9-N9)</f>
        <v>14.95</v>
      </c>
      <c r="P9" s="15">
        <v>4.2</v>
      </c>
      <c r="Q9" s="49">
        <v>10</v>
      </c>
      <c r="R9" s="45">
        <v>3</v>
      </c>
      <c r="S9" s="29">
        <v>3</v>
      </c>
      <c r="T9" s="29">
        <v>3.1</v>
      </c>
      <c r="U9" s="41">
        <v>2.8</v>
      </c>
      <c r="V9" s="54">
        <f>SUM((SUM(R9+S9+T9+U9)-(SUM(MAX(R9:U9)+MIN(R9:U9))))/2)</f>
        <v>2.999999999999999</v>
      </c>
      <c r="W9" s="113">
        <f>Q9-V9</f>
        <v>7.000000000000001</v>
      </c>
      <c r="X9" s="52"/>
      <c r="Y9" s="16">
        <f>SUM((P9+Q9)-V9-X9)</f>
        <v>11.2</v>
      </c>
      <c r="Z9" s="15">
        <v>6.9</v>
      </c>
      <c r="AA9" s="49">
        <v>10</v>
      </c>
      <c r="AB9" s="45">
        <v>2.3</v>
      </c>
      <c r="AC9" s="29">
        <v>2.5</v>
      </c>
      <c r="AD9" s="29">
        <v>2.6</v>
      </c>
      <c r="AE9" s="41">
        <v>2.6</v>
      </c>
      <c r="AF9" s="54">
        <f>SUM((SUM(AB9+AC9+AD9+AE9)-(SUM(MAX(AB9:AE9)+MIN(AB9:AE9))))/2)</f>
        <v>2.55</v>
      </c>
      <c r="AG9" s="113">
        <f>AA9-AF9</f>
        <v>7.45</v>
      </c>
      <c r="AH9" s="52"/>
      <c r="AI9" s="16">
        <f>SUM((Z9+AA9)-AF9-AH9)</f>
        <v>14.349999999999998</v>
      </c>
      <c r="AJ9" s="15">
        <v>6.6</v>
      </c>
      <c r="AK9" s="49">
        <v>10</v>
      </c>
      <c r="AL9" s="45">
        <v>2.7</v>
      </c>
      <c r="AM9" s="29">
        <v>2.7</v>
      </c>
      <c r="AN9" s="29">
        <v>3</v>
      </c>
      <c r="AO9" s="41">
        <v>2.7</v>
      </c>
      <c r="AP9" s="54">
        <f>SUM((SUM(AL9+AM9+AN9+AO9)-(SUM(MAX(AL9:AO9)+MIN(AL9:AO9))))/2)</f>
        <v>2.7000000000000006</v>
      </c>
      <c r="AQ9" s="113">
        <f>AK9-AP9</f>
        <v>7.299999999999999</v>
      </c>
      <c r="AR9" s="52"/>
      <c r="AS9" s="67">
        <f>SUM((AJ9+AK9)-AP9-AR9)</f>
        <v>13.9</v>
      </c>
      <c r="AT9" s="31">
        <f>SUM(AS9+AI9+Y9+O9)</f>
        <v>54.400000000000006</v>
      </c>
    </row>
    <row r="10" spans="1:46" ht="20.25" customHeight="1" thickBot="1">
      <c r="A10" s="25" t="s">
        <v>5</v>
      </c>
      <c r="B10" s="6" t="s">
        <v>182</v>
      </c>
      <c r="C10" s="35">
        <v>2004</v>
      </c>
      <c r="D10" s="75" t="s">
        <v>89</v>
      </c>
      <c r="E10" s="10" t="s">
        <v>90</v>
      </c>
      <c r="F10" s="15">
        <v>6</v>
      </c>
      <c r="G10" s="49">
        <v>10</v>
      </c>
      <c r="H10" s="45">
        <v>1.3</v>
      </c>
      <c r="I10" s="29">
        <v>0.8</v>
      </c>
      <c r="J10" s="29">
        <v>1.2</v>
      </c>
      <c r="K10" s="41">
        <v>1.1</v>
      </c>
      <c r="L10" s="54">
        <f>SUM((SUM(H10+I10+J10+K10)-(SUM(MAX(H10:K10)+MIN(H10:K10))))/2)</f>
        <v>1.1500000000000001</v>
      </c>
      <c r="M10" s="113">
        <f>G10-L10</f>
        <v>8.85</v>
      </c>
      <c r="N10" s="52"/>
      <c r="O10" s="20">
        <f>SUM((F10+G10)-L10-N10)</f>
        <v>14.85</v>
      </c>
      <c r="P10" s="15">
        <v>4.2</v>
      </c>
      <c r="Q10" s="49">
        <v>10</v>
      </c>
      <c r="R10" s="45">
        <v>3.1</v>
      </c>
      <c r="S10" s="29">
        <v>2.7</v>
      </c>
      <c r="T10" s="29">
        <v>3.2</v>
      </c>
      <c r="U10" s="41">
        <v>3.6</v>
      </c>
      <c r="V10" s="54">
        <f>SUM((SUM(R10+S10+T10+U10)-(SUM(MAX(R10:U10)+MIN(R10:U10))))/2)</f>
        <v>3.1499999999999995</v>
      </c>
      <c r="W10" s="113">
        <f>Q10-V10</f>
        <v>6.8500000000000005</v>
      </c>
      <c r="X10" s="52"/>
      <c r="Y10" s="16">
        <f>SUM((P10+Q10)-V10-X10)</f>
        <v>11.05</v>
      </c>
      <c r="Z10" s="15">
        <v>6.7</v>
      </c>
      <c r="AA10" s="49">
        <v>10</v>
      </c>
      <c r="AB10" s="45">
        <v>3.2</v>
      </c>
      <c r="AC10" s="29">
        <v>2.8</v>
      </c>
      <c r="AD10" s="29">
        <v>2.8</v>
      </c>
      <c r="AE10" s="41">
        <v>2.8</v>
      </c>
      <c r="AF10" s="54">
        <f>SUM((SUM(AB10+AC10+AD10+AE10)-(SUM(MAX(AB10:AE10)+MIN(AB10:AE10))))/2)</f>
        <v>2.8000000000000007</v>
      </c>
      <c r="AG10" s="113">
        <f>AA10-AF10</f>
        <v>7.199999999999999</v>
      </c>
      <c r="AH10" s="52"/>
      <c r="AI10" s="16">
        <f>SUM((Z10+AA10)-AF10-AH10)</f>
        <v>13.899999999999999</v>
      </c>
      <c r="AJ10" s="15">
        <v>6.9</v>
      </c>
      <c r="AK10" s="49">
        <v>10</v>
      </c>
      <c r="AL10" s="45">
        <v>2.8</v>
      </c>
      <c r="AM10" s="29">
        <v>2.4</v>
      </c>
      <c r="AN10" s="29">
        <v>2.7</v>
      </c>
      <c r="AO10" s="41">
        <v>2</v>
      </c>
      <c r="AP10" s="54">
        <f>SUM((SUM(AL10+AM10+AN10+AO10)-(SUM(MAX(AL10:AO10)+MIN(AL10:AO10))))/2)</f>
        <v>2.5499999999999994</v>
      </c>
      <c r="AQ10" s="113">
        <f>AK10-AP10</f>
        <v>7.450000000000001</v>
      </c>
      <c r="AR10" s="52"/>
      <c r="AS10" s="67">
        <f>SUM((AJ10+AK10)-AP10-AR10)</f>
        <v>14.35</v>
      </c>
      <c r="AT10" s="31">
        <f>SUM(AS10+AI10+Y10+O10)</f>
        <v>54.15</v>
      </c>
    </row>
    <row r="11" spans="1:46" ht="18.75" customHeight="1" thickBot="1">
      <c r="A11" s="25" t="s">
        <v>6</v>
      </c>
      <c r="B11" s="5" t="s">
        <v>171</v>
      </c>
      <c r="C11" s="35">
        <v>2005</v>
      </c>
      <c r="D11" s="3" t="s">
        <v>154</v>
      </c>
      <c r="E11" s="3" t="s">
        <v>168</v>
      </c>
      <c r="F11" s="15">
        <v>6</v>
      </c>
      <c r="G11" s="49">
        <v>10</v>
      </c>
      <c r="H11" s="45">
        <v>1.3</v>
      </c>
      <c r="I11" s="29">
        <v>1.6</v>
      </c>
      <c r="J11" s="29">
        <v>1.5</v>
      </c>
      <c r="K11" s="41">
        <v>1.2</v>
      </c>
      <c r="L11" s="54">
        <f>SUM((SUM(H11+I11+J11+K11)-(SUM(MAX(H11:K11)+MIN(H11:K11))))/2)</f>
        <v>1.4000000000000004</v>
      </c>
      <c r="M11" s="113">
        <f>G11-L11</f>
        <v>8.6</v>
      </c>
      <c r="N11" s="52"/>
      <c r="O11" s="20">
        <f>SUM((F11+G11)-L11-N11)</f>
        <v>14.6</v>
      </c>
      <c r="P11" s="15">
        <v>4.2</v>
      </c>
      <c r="Q11" s="49">
        <v>10</v>
      </c>
      <c r="R11" s="45">
        <v>3.5</v>
      </c>
      <c r="S11" s="29">
        <v>3.7</v>
      </c>
      <c r="T11" s="29">
        <v>3.9</v>
      </c>
      <c r="U11" s="41">
        <v>3.6</v>
      </c>
      <c r="V11" s="54">
        <f>SUM((SUM(R11+S11+T11+U11)-(SUM(MAX(R11:U11)+MIN(R11:U11))))/2)</f>
        <v>3.6499999999999995</v>
      </c>
      <c r="W11" s="113">
        <f>Q11-V11</f>
        <v>6.3500000000000005</v>
      </c>
      <c r="X11" s="52"/>
      <c r="Y11" s="16">
        <f>SUM((P11+Q11)-V11-X11)</f>
        <v>10.55</v>
      </c>
      <c r="Z11" s="15">
        <v>7.2</v>
      </c>
      <c r="AA11" s="49">
        <v>10</v>
      </c>
      <c r="AB11" s="45">
        <v>1.5</v>
      </c>
      <c r="AC11" s="29">
        <v>1.8</v>
      </c>
      <c r="AD11" s="29">
        <v>1.1</v>
      </c>
      <c r="AE11" s="41">
        <v>1.2</v>
      </c>
      <c r="AF11" s="54">
        <f>SUM((SUM(AB11+AC11+AD11+AE11)-(SUM(MAX(AB11:AE11)+MIN(AB11:AE11))))/2)</f>
        <v>1.35</v>
      </c>
      <c r="AG11" s="113">
        <f>AA11-AF11</f>
        <v>8.65</v>
      </c>
      <c r="AH11" s="52"/>
      <c r="AI11" s="16">
        <f>SUM((Z11+AA11)-AF11-AH11)</f>
        <v>15.85</v>
      </c>
      <c r="AJ11" s="15">
        <v>6.3</v>
      </c>
      <c r="AK11" s="49">
        <v>10</v>
      </c>
      <c r="AL11" s="45">
        <v>4.3</v>
      </c>
      <c r="AM11" s="29">
        <v>4</v>
      </c>
      <c r="AN11" s="29">
        <v>4.6</v>
      </c>
      <c r="AO11" s="41">
        <v>3.5</v>
      </c>
      <c r="AP11" s="54">
        <f>SUM((SUM(AL11+AM11+AN11+AO11)-(SUM(MAX(AL11:AO11)+MIN(AL11:AO11))))/2)</f>
        <v>4.1499999999999995</v>
      </c>
      <c r="AQ11" s="113">
        <f>AK11-AP11</f>
        <v>5.8500000000000005</v>
      </c>
      <c r="AR11" s="52"/>
      <c r="AS11" s="67">
        <f>SUM((AJ11+AK11)-AP11-AR11)</f>
        <v>12.150000000000002</v>
      </c>
      <c r="AT11" s="31">
        <f>SUM(AS11+AI11+Y11+O11)</f>
        <v>53.15</v>
      </c>
    </row>
    <row r="12" spans="1:46" ht="18" customHeight="1" thickBot="1">
      <c r="A12" s="25" t="s">
        <v>7</v>
      </c>
      <c r="B12" s="6" t="s">
        <v>172</v>
      </c>
      <c r="C12" s="35">
        <v>2005</v>
      </c>
      <c r="D12" s="3" t="s">
        <v>154</v>
      </c>
      <c r="E12" s="3" t="s">
        <v>168</v>
      </c>
      <c r="F12" s="15">
        <v>6</v>
      </c>
      <c r="G12" s="49">
        <v>10</v>
      </c>
      <c r="H12" s="45">
        <v>1.8</v>
      </c>
      <c r="I12" s="29">
        <v>2.2</v>
      </c>
      <c r="J12" s="29">
        <v>2</v>
      </c>
      <c r="K12" s="41">
        <v>1.9</v>
      </c>
      <c r="L12" s="54">
        <f>SUM((SUM(H12+I12+J12+K12)-(SUM(MAX(H12:K12)+MIN(H12:K12))))/2)</f>
        <v>1.9500000000000002</v>
      </c>
      <c r="M12" s="113">
        <f>G12-L12</f>
        <v>8.05</v>
      </c>
      <c r="N12" s="52"/>
      <c r="O12" s="20">
        <f>SUM((F12+G12)-L12-N12)</f>
        <v>14.05</v>
      </c>
      <c r="P12" s="15">
        <v>4.8</v>
      </c>
      <c r="Q12" s="49">
        <v>10</v>
      </c>
      <c r="R12" s="45">
        <v>3</v>
      </c>
      <c r="S12" s="29">
        <v>3.6</v>
      </c>
      <c r="T12" s="29">
        <v>3.6</v>
      </c>
      <c r="U12" s="41">
        <v>3.8</v>
      </c>
      <c r="V12" s="54">
        <f>SUM((SUM(R12+S12+T12+U12)-(SUM(MAX(R12:U12)+MIN(R12:U12))))/2)</f>
        <v>3.6</v>
      </c>
      <c r="W12" s="113">
        <f>Q12-V12</f>
        <v>6.4</v>
      </c>
      <c r="X12" s="52"/>
      <c r="Y12" s="16">
        <f>SUM((P12+Q12)-V12-X12)</f>
        <v>11.200000000000001</v>
      </c>
      <c r="Z12" s="15">
        <v>6.9</v>
      </c>
      <c r="AA12" s="49">
        <v>10</v>
      </c>
      <c r="AB12" s="45">
        <v>2.9</v>
      </c>
      <c r="AC12" s="29">
        <v>2.8</v>
      </c>
      <c r="AD12" s="29">
        <v>2.2</v>
      </c>
      <c r="AE12" s="41">
        <v>2.5</v>
      </c>
      <c r="AF12" s="54">
        <f>SUM((SUM(AB12+AC12+AD12+AE12)-(SUM(MAX(AB12:AE12)+MIN(AB12:AE12))))/2)</f>
        <v>2.6499999999999995</v>
      </c>
      <c r="AG12" s="113">
        <f>AA12-AF12</f>
        <v>7.3500000000000005</v>
      </c>
      <c r="AH12" s="52"/>
      <c r="AI12" s="16">
        <f>SUM((Z12+AA12)-AF12-AH12)</f>
        <v>14.25</v>
      </c>
      <c r="AJ12" s="15">
        <v>6.6</v>
      </c>
      <c r="AK12" s="49">
        <v>10</v>
      </c>
      <c r="AL12" s="45">
        <v>3</v>
      </c>
      <c r="AM12" s="29">
        <v>3.1</v>
      </c>
      <c r="AN12" s="29">
        <v>3</v>
      </c>
      <c r="AO12" s="41">
        <v>3</v>
      </c>
      <c r="AP12" s="54">
        <f>SUM((SUM(AL12+AM12+AN12+AO12)-(SUM(MAX(AL12:AO12)+MIN(AL12:AO12))))/2)</f>
        <v>3</v>
      </c>
      <c r="AQ12" s="113">
        <f>AK12-AP12</f>
        <v>7</v>
      </c>
      <c r="AR12" s="52"/>
      <c r="AS12" s="67">
        <f>SUM((AJ12+AK12)-AP12-AR12)</f>
        <v>13.600000000000001</v>
      </c>
      <c r="AT12" s="31">
        <f>SUM(AS12+AI12+Y12+O12)</f>
        <v>53.10000000000001</v>
      </c>
    </row>
    <row r="13" spans="1:46" ht="18.75" customHeight="1" thickBot="1">
      <c r="A13" s="9" t="s">
        <v>8</v>
      </c>
      <c r="B13" s="24" t="s">
        <v>109</v>
      </c>
      <c r="C13" s="36">
        <v>2004</v>
      </c>
      <c r="D13" s="3" t="s">
        <v>107</v>
      </c>
      <c r="E13" s="10" t="s">
        <v>110</v>
      </c>
      <c r="F13" s="15">
        <v>6</v>
      </c>
      <c r="G13" s="49">
        <v>10</v>
      </c>
      <c r="H13" s="45">
        <v>2.8</v>
      </c>
      <c r="I13" s="29">
        <v>3</v>
      </c>
      <c r="J13" s="29">
        <v>2.5</v>
      </c>
      <c r="K13" s="41">
        <v>2.6</v>
      </c>
      <c r="L13" s="54">
        <f>SUM((SUM(H13+I13+J13+K13)-(SUM(MAX(H13:K13)+MIN(H13:K13))))/2)</f>
        <v>2.7</v>
      </c>
      <c r="M13" s="113">
        <f>G13-L13</f>
        <v>7.3</v>
      </c>
      <c r="N13" s="52"/>
      <c r="O13" s="20">
        <f>SUM((F13+G13)-L13-N13)</f>
        <v>13.3</v>
      </c>
      <c r="P13" s="15">
        <v>4.2</v>
      </c>
      <c r="Q13" s="49">
        <v>10</v>
      </c>
      <c r="R13" s="45">
        <v>4.2</v>
      </c>
      <c r="S13" s="29">
        <v>4.1</v>
      </c>
      <c r="T13" s="29">
        <v>4.6</v>
      </c>
      <c r="U13" s="41">
        <v>4</v>
      </c>
      <c r="V13" s="54">
        <f>SUM((SUM(R13+S13+T13+U13)-(SUM(MAX(R13:U13)+MIN(R13:U13))))/2)</f>
        <v>4.1499999999999995</v>
      </c>
      <c r="W13" s="113">
        <f>Q13-V13</f>
        <v>5.8500000000000005</v>
      </c>
      <c r="X13" s="52"/>
      <c r="Y13" s="16">
        <f>SUM((P13+Q13)-V13-X13)</f>
        <v>10.05</v>
      </c>
      <c r="Z13" s="15">
        <v>6.4</v>
      </c>
      <c r="AA13" s="49">
        <v>10</v>
      </c>
      <c r="AB13" s="45">
        <v>3.9</v>
      </c>
      <c r="AC13" s="29">
        <v>3.5</v>
      </c>
      <c r="AD13" s="29">
        <v>3.9</v>
      </c>
      <c r="AE13" s="41">
        <v>3.8</v>
      </c>
      <c r="AF13" s="54">
        <f>SUM((SUM(AB13+AC13+AD13+AE13)-(SUM(MAX(AB13:AE13)+MIN(AB13:AE13))))/2)</f>
        <v>3.8500000000000005</v>
      </c>
      <c r="AG13" s="113">
        <f>AA13-AF13</f>
        <v>6.1499999999999995</v>
      </c>
      <c r="AH13" s="52"/>
      <c r="AI13" s="16">
        <f>SUM((Z13+AA13)-AF13-AH13)</f>
        <v>12.549999999999997</v>
      </c>
      <c r="AJ13" s="15">
        <v>6.6</v>
      </c>
      <c r="AK13" s="49">
        <v>10</v>
      </c>
      <c r="AL13" s="45">
        <v>6.4</v>
      </c>
      <c r="AM13" s="29">
        <v>6.3</v>
      </c>
      <c r="AN13" s="29">
        <v>6.8</v>
      </c>
      <c r="AO13" s="41">
        <v>5.4</v>
      </c>
      <c r="AP13" s="54">
        <f>SUM((SUM(AL13+AM13+AN13+AO13)-(SUM(MAX(AL13:AO13)+MIN(AL13:AO13))))/2)</f>
        <v>6.35</v>
      </c>
      <c r="AQ13" s="113">
        <f>AK13-AP13</f>
        <v>3.6500000000000004</v>
      </c>
      <c r="AR13" s="52"/>
      <c r="AS13" s="67">
        <f>SUM((AJ13+AK13)-AP13-AR13)</f>
        <v>10.250000000000002</v>
      </c>
      <c r="AT13" s="31">
        <f>SUM(AS13+AI13+Y13+O13)</f>
        <v>46.14999999999999</v>
      </c>
    </row>
    <row r="14" spans="1:46" ht="18.75" customHeight="1" thickBot="1">
      <c r="A14" s="9" t="s">
        <v>9</v>
      </c>
      <c r="B14" s="6" t="s">
        <v>170</v>
      </c>
      <c r="C14" s="35">
        <v>2004</v>
      </c>
      <c r="D14" s="3" t="s">
        <v>154</v>
      </c>
      <c r="E14" s="3" t="s">
        <v>173</v>
      </c>
      <c r="F14" s="15">
        <v>6</v>
      </c>
      <c r="G14" s="49">
        <v>10</v>
      </c>
      <c r="H14" s="45">
        <v>2.3</v>
      </c>
      <c r="I14" s="29">
        <v>2.8</v>
      </c>
      <c r="J14" s="29">
        <v>2.6</v>
      </c>
      <c r="K14" s="41">
        <v>2.5</v>
      </c>
      <c r="L14" s="54">
        <f>SUM((SUM(H14+I14+J14+K14)-(SUM(MAX(H14:K14)+MIN(H14:K14))))/2)</f>
        <v>2.55</v>
      </c>
      <c r="M14" s="113">
        <f>G14-L14</f>
        <v>7.45</v>
      </c>
      <c r="N14" s="52"/>
      <c r="O14" s="20">
        <f>SUM((F14+G14)-L14-N14)</f>
        <v>13.45</v>
      </c>
      <c r="P14" s="15">
        <v>4.2</v>
      </c>
      <c r="Q14" s="49">
        <v>10</v>
      </c>
      <c r="R14" s="45">
        <v>4</v>
      </c>
      <c r="S14" s="29">
        <v>4.3</v>
      </c>
      <c r="T14" s="29">
        <v>4.5</v>
      </c>
      <c r="U14" s="41">
        <v>4.8</v>
      </c>
      <c r="V14" s="54">
        <f>SUM((SUM(R14+S14+T14+U14)-(SUM(MAX(R14:U14)+MIN(R14:U14))))/2)</f>
        <v>4.4</v>
      </c>
      <c r="W14" s="113">
        <f>Q14-V14</f>
        <v>5.6</v>
      </c>
      <c r="X14" s="52">
        <v>2</v>
      </c>
      <c r="Y14" s="16">
        <f>SUM((P14+Q14)-V14-X14)</f>
        <v>7.799999999999999</v>
      </c>
      <c r="Z14" s="15">
        <v>6.2</v>
      </c>
      <c r="AA14" s="49">
        <v>10</v>
      </c>
      <c r="AB14" s="45">
        <v>3.9</v>
      </c>
      <c r="AC14" s="29">
        <v>3.3</v>
      </c>
      <c r="AD14" s="29">
        <v>4</v>
      </c>
      <c r="AE14" s="41">
        <v>4.4</v>
      </c>
      <c r="AF14" s="54">
        <f>SUM((SUM(AB14+AC14+AD14+AE14)-(SUM(MAX(AB14:AE14)+MIN(AB14:AE14))))/2)</f>
        <v>3.9499999999999997</v>
      </c>
      <c r="AG14" s="113">
        <f>AA14-AF14</f>
        <v>6.050000000000001</v>
      </c>
      <c r="AH14" s="52"/>
      <c r="AI14" s="16">
        <f>SUM((Z14+AA14)-AF14-AH14)</f>
        <v>12.25</v>
      </c>
      <c r="AJ14" s="15">
        <v>4.7</v>
      </c>
      <c r="AK14" s="49">
        <v>10</v>
      </c>
      <c r="AL14" s="45">
        <v>5</v>
      </c>
      <c r="AM14" s="29">
        <v>4.6</v>
      </c>
      <c r="AN14" s="29">
        <v>4.6</v>
      </c>
      <c r="AO14" s="41">
        <v>2.9</v>
      </c>
      <c r="AP14" s="54">
        <f>SUM((SUM(AL14+AM14+AN14+AO14)-(SUM(MAX(AL14:AO14)+MIN(AL14:AO14))))/2)</f>
        <v>4.599999999999999</v>
      </c>
      <c r="AQ14" s="113">
        <f>AK14-AP14</f>
        <v>5.400000000000001</v>
      </c>
      <c r="AR14" s="52"/>
      <c r="AS14" s="67">
        <f>SUM((AJ14+AK14)-AP14-AR14)</f>
        <v>10.100000000000001</v>
      </c>
      <c r="AT14" s="31">
        <f>SUM(AS14+AI14+Y14+O14)</f>
        <v>43.599999999999994</v>
      </c>
    </row>
    <row r="15" spans="1:46" ht="18.75" customHeight="1" thickBot="1">
      <c r="A15" s="103"/>
      <c r="B15" s="93"/>
      <c r="C15" s="109"/>
      <c r="D15" s="95"/>
      <c r="E15" s="95"/>
      <c r="F15" s="104"/>
      <c r="G15" s="97"/>
      <c r="H15" s="98"/>
      <c r="I15" s="99"/>
      <c r="J15" s="99"/>
      <c r="K15" s="105"/>
      <c r="L15" s="106">
        <f>SUM((SUM(H15+I15+J15+K15)-(SUM(MAX(H15:K15)+MIN(H15:K15))))/2)</f>
        <v>0</v>
      </c>
      <c r="M15" s="120">
        <f>G15-L15</f>
        <v>0</v>
      </c>
      <c r="N15" s="101"/>
      <c r="O15" s="107">
        <f>SUM((F15+G15)-L15-N15)</f>
        <v>0</v>
      </c>
      <c r="P15" s="104"/>
      <c r="Q15" s="97"/>
      <c r="R15" s="98"/>
      <c r="S15" s="99"/>
      <c r="T15" s="99"/>
      <c r="U15" s="105"/>
      <c r="V15" s="106">
        <f>SUM((SUM(R15+S15+T15+U15)-(SUM(MAX(R15:U15)+MIN(R15:U15))))/2)</f>
        <v>0</v>
      </c>
      <c r="W15" s="120">
        <f>Q15-V15</f>
        <v>0</v>
      </c>
      <c r="X15" s="101"/>
      <c r="Y15" s="107">
        <f>SUM((P15+Q15)-V15-X15)</f>
        <v>0</v>
      </c>
      <c r="Z15" s="104"/>
      <c r="AA15" s="97"/>
      <c r="AB15" s="98"/>
      <c r="AC15" s="99"/>
      <c r="AD15" s="99"/>
      <c r="AE15" s="105"/>
      <c r="AF15" s="106">
        <f>SUM((SUM(AB15+AC15+AD15+AE15)-(SUM(MAX(AB15:AE15)+MIN(AB15:AE15))))/2)</f>
        <v>0</v>
      </c>
      <c r="AG15" s="120">
        <f>AA15-AF15</f>
        <v>0</v>
      </c>
      <c r="AH15" s="101"/>
      <c r="AI15" s="107">
        <f>SUM((Z15+AA15)-AF15-AH15)</f>
        <v>0</v>
      </c>
      <c r="AJ15" s="104"/>
      <c r="AK15" s="97"/>
      <c r="AL15" s="98"/>
      <c r="AM15" s="99"/>
      <c r="AN15" s="99"/>
      <c r="AO15" s="105"/>
      <c r="AP15" s="106">
        <f>SUM((SUM(AL15+AM15+AN15+AO15)-(SUM(MAX(AL15:AO15)+MIN(AL15:AO15))))/2)</f>
        <v>0</v>
      </c>
      <c r="AQ15" s="120">
        <f>AK15-AP15</f>
        <v>0</v>
      </c>
      <c r="AR15" s="101"/>
      <c r="AS15" s="108">
        <f>SUM((AJ15+AK15)-AP15-AR15)</f>
        <v>0</v>
      </c>
      <c r="AT15" s="31">
        <f>SUM(AS15+AI15+Y15+O15)</f>
        <v>0</v>
      </c>
    </row>
  </sheetData>
  <sheetProtection/>
  <mergeCells count="9">
    <mergeCell ref="C6:C7"/>
    <mergeCell ref="A6:A7"/>
    <mergeCell ref="B6:B7"/>
    <mergeCell ref="D6:D7"/>
    <mergeCell ref="E6:E7"/>
    <mergeCell ref="F6:O6"/>
    <mergeCell ref="P6:Y6"/>
    <mergeCell ref="Z6:AI6"/>
    <mergeCell ref="AJ6:AS6"/>
  </mergeCells>
  <printOptions/>
  <pageMargins left="0.11811023622047245" right="0.11811023622047245" top="0.7874015748031497" bottom="0.7874015748031497" header="0.31496062992125984" footer="0.31496062992125984"/>
  <pageSetup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3"/>
  <sheetViews>
    <sheetView zoomScale="75" zoomScaleNormal="75" zoomScalePageLayoutView="0" workbookViewId="0" topLeftCell="A1">
      <selection activeCell="B8" sqref="B8"/>
    </sheetView>
  </sheetViews>
  <sheetFormatPr defaultColWidth="9.00390625" defaultRowHeight="12.75"/>
  <cols>
    <col min="1" max="1" width="3.75390625" style="0" customWidth="1"/>
    <col min="2" max="2" width="16.00390625" style="0" customWidth="1"/>
    <col min="3" max="3" width="5.375" style="38" customWidth="1"/>
    <col min="4" max="4" width="11.875" style="0" customWidth="1"/>
    <col min="5" max="5" width="16.87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3" width="4.75390625" style="0" customWidth="1"/>
    <col min="14" max="14" width="4.125" style="0" customWidth="1"/>
    <col min="15" max="15" width="6.00390625" style="0" customWidth="1"/>
    <col min="16" max="20" width="3.75390625" style="0" customWidth="1"/>
    <col min="21" max="21" width="3.25390625" style="0" customWidth="1"/>
    <col min="22" max="23" width="4.75390625" style="0" customWidth="1"/>
    <col min="24" max="24" width="4.125" style="0" customWidth="1"/>
    <col min="25" max="25" width="6.00390625" style="0" customWidth="1"/>
    <col min="26" max="31" width="3.75390625" style="0" customWidth="1"/>
    <col min="32" max="33" width="4.75390625" style="0" customWidth="1"/>
    <col min="34" max="34" width="4.125" style="0" customWidth="1"/>
    <col min="35" max="35" width="6.00390625" style="0" customWidth="1"/>
    <col min="36" max="40" width="3.75390625" style="0" customWidth="1"/>
    <col min="41" max="41" width="4.625" style="0" customWidth="1"/>
    <col min="42" max="43" width="4.75390625" style="0" customWidth="1"/>
    <col min="44" max="44" width="4.125" style="0" customWidth="1"/>
    <col min="45" max="45" width="6.00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1" t="s">
        <v>70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43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.75" thickBot="1">
      <c r="A5" s="2"/>
      <c r="B5" s="26"/>
      <c r="C5" s="34"/>
      <c r="D5" s="27"/>
      <c r="E5" s="27"/>
      <c r="AT5" s="2"/>
    </row>
    <row r="6" spans="1:46" ht="21.75" customHeight="1">
      <c r="A6" s="80" t="s">
        <v>2</v>
      </c>
      <c r="B6" s="84" t="s">
        <v>0</v>
      </c>
      <c r="C6" s="82" t="s">
        <v>59</v>
      </c>
      <c r="D6" s="82" t="s">
        <v>1</v>
      </c>
      <c r="E6" s="82" t="s">
        <v>25</v>
      </c>
      <c r="F6" s="79" t="s">
        <v>24</v>
      </c>
      <c r="G6" s="115"/>
      <c r="H6" s="115"/>
      <c r="I6" s="115"/>
      <c r="J6" s="115"/>
      <c r="K6" s="115"/>
      <c r="L6" s="115"/>
      <c r="M6" s="115"/>
      <c r="N6" s="115"/>
      <c r="O6" s="116"/>
      <c r="P6" s="79" t="s">
        <v>28</v>
      </c>
      <c r="Q6" s="115"/>
      <c r="R6" s="115"/>
      <c r="S6" s="115"/>
      <c r="T6" s="115"/>
      <c r="U6" s="115"/>
      <c r="V6" s="115"/>
      <c r="W6" s="115"/>
      <c r="X6" s="115"/>
      <c r="Y6" s="116"/>
      <c r="Z6" s="79" t="s">
        <v>23</v>
      </c>
      <c r="AA6" s="115"/>
      <c r="AB6" s="115"/>
      <c r="AC6" s="115"/>
      <c r="AD6" s="115"/>
      <c r="AE6" s="115"/>
      <c r="AF6" s="115"/>
      <c r="AG6" s="115"/>
      <c r="AH6" s="115"/>
      <c r="AI6" s="116"/>
      <c r="AJ6" s="79" t="s">
        <v>32</v>
      </c>
      <c r="AK6" s="115"/>
      <c r="AL6" s="115"/>
      <c r="AM6" s="115"/>
      <c r="AN6" s="115"/>
      <c r="AO6" s="115"/>
      <c r="AP6" s="115"/>
      <c r="AQ6" s="115"/>
      <c r="AR6" s="115"/>
      <c r="AS6" s="116"/>
      <c r="AT6" s="57" t="s">
        <v>19</v>
      </c>
    </row>
    <row r="7" spans="1:46" ht="36.75" customHeight="1" thickBot="1">
      <c r="A7" s="81"/>
      <c r="B7" s="85"/>
      <c r="C7" s="83"/>
      <c r="D7" s="83"/>
      <c r="E7" s="83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111" t="s">
        <v>179</v>
      </c>
      <c r="M7" s="111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111" t="s">
        <v>179</v>
      </c>
      <c r="W7" s="111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111" t="s">
        <v>179</v>
      </c>
      <c r="AG7" s="111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111" t="s">
        <v>179</v>
      </c>
      <c r="AQ7" s="111" t="s">
        <v>35</v>
      </c>
      <c r="AR7" s="50" t="s">
        <v>30</v>
      </c>
      <c r="AS7" s="56" t="s">
        <v>29</v>
      </c>
      <c r="AT7" s="58" t="s">
        <v>20</v>
      </c>
    </row>
    <row r="8" spans="1:46" ht="24.75" customHeight="1" thickBot="1">
      <c r="A8" s="9" t="s">
        <v>3</v>
      </c>
      <c r="B8" s="24" t="s">
        <v>83</v>
      </c>
      <c r="C8" s="125">
        <v>2003</v>
      </c>
      <c r="D8" s="10" t="s">
        <v>73</v>
      </c>
      <c r="E8" s="3" t="s">
        <v>81</v>
      </c>
      <c r="F8" s="47">
        <v>2.4</v>
      </c>
      <c r="G8" s="48">
        <v>10</v>
      </c>
      <c r="H8" s="44">
        <v>0.8</v>
      </c>
      <c r="I8" s="28">
        <v>0.8</v>
      </c>
      <c r="J8" s="28">
        <v>0.8</v>
      </c>
      <c r="K8" s="40">
        <v>0.8</v>
      </c>
      <c r="L8" s="54">
        <f>SUM((SUM(H8+I8+J8+K8)-(SUM(MAX(H8:K8)+MIN(H8:K8))))/2)</f>
        <v>0.8</v>
      </c>
      <c r="M8" s="112">
        <f>G8-L8</f>
        <v>9.2</v>
      </c>
      <c r="N8" s="51"/>
      <c r="O8" s="20">
        <f>SUM((F8+G8)-L8-N8)</f>
        <v>11.6</v>
      </c>
      <c r="P8" s="47">
        <v>2.6</v>
      </c>
      <c r="Q8" s="48">
        <v>10</v>
      </c>
      <c r="R8" s="59">
        <v>2.5</v>
      </c>
      <c r="S8" s="60">
        <v>2.6</v>
      </c>
      <c r="T8" s="60">
        <v>2.6</v>
      </c>
      <c r="U8" s="61">
        <v>2.6</v>
      </c>
      <c r="V8" s="54">
        <f>SUM((SUM(R8+S8+T8+U8)-(SUM(MAX(R8:U8)+MIN(R8:U8))))/2)</f>
        <v>2.5999999999999996</v>
      </c>
      <c r="W8" s="112">
        <f>Q8-V8</f>
        <v>7.4</v>
      </c>
      <c r="X8" s="63"/>
      <c r="Y8" s="64">
        <f>SUM((P8+Q8)-V8-X8)</f>
        <v>10</v>
      </c>
      <c r="Z8" s="47">
        <v>3.4</v>
      </c>
      <c r="AA8" s="48">
        <v>10</v>
      </c>
      <c r="AB8" s="59">
        <v>2</v>
      </c>
      <c r="AC8" s="60">
        <v>1.8</v>
      </c>
      <c r="AD8" s="60">
        <v>1.8</v>
      </c>
      <c r="AE8" s="61">
        <v>2.2</v>
      </c>
      <c r="AF8" s="54">
        <f>SUM((SUM(AB8+AC8+AD8+AE8)-(SUM(MAX(AB8:AE8)+MIN(AB8:AE8))))/2)</f>
        <v>1.9</v>
      </c>
      <c r="AG8" s="112">
        <f>AA8-AF8</f>
        <v>8.1</v>
      </c>
      <c r="AH8" s="63"/>
      <c r="AI8" s="64">
        <f>SUM((Z8+AA8)-AF8-AH8)</f>
        <v>11.5</v>
      </c>
      <c r="AJ8" s="47">
        <v>3.7</v>
      </c>
      <c r="AK8" s="48">
        <v>10</v>
      </c>
      <c r="AL8" s="59">
        <v>2.4</v>
      </c>
      <c r="AM8" s="60">
        <v>2.2</v>
      </c>
      <c r="AN8" s="60">
        <v>2.6</v>
      </c>
      <c r="AO8" s="61">
        <v>1.9</v>
      </c>
      <c r="AP8" s="54">
        <f>SUM((SUM(AL8+AM8+AN8+AO8)-(SUM(MAX(AL8:AO8)+MIN(AL8:AO8))))/2)</f>
        <v>2.3</v>
      </c>
      <c r="AQ8" s="112">
        <f>AK8-AP8</f>
        <v>7.7</v>
      </c>
      <c r="AR8" s="63"/>
      <c r="AS8" s="66">
        <f>SUM((AJ8+AK8)-AP8-AR8)</f>
        <v>11.399999999999999</v>
      </c>
      <c r="AT8" s="31">
        <f>SUM(AS8+AI8+Y8+O8)</f>
        <v>44.5</v>
      </c>
    </row>
    <row r="9" spans="1:46" ht="23.25" customHeight="1" thickBot="1">
      <c r="A9" s="25" t="s">
        <v>4</v>
      </c>
      <c r="B9" s="7" t="s">
        <v>144</v>
      </c>
      <c r="C9" s="39">
        <v>2003</v>
      </c>
      <c r="D9" s="69" t="s">
        <v>136</v>
      </c>
      <c r="E9" s="3" t="s">
        <v>145</v>
      </c>
      <c r="F9" s="15">
        <v>3</v>
      </c>
      <c r="G9" s="49">
        <v>10</v>
      </c>
      <c r="H9" s="45">
        <v>1.8</v>
      </c>
      <c r="I9" s="29">
        <v>2</v>
      </c>
      <c r="J9" s="29">
        <v>1.8</v>
      </c>
      <c r="K9" s="41">
        <v>1.9</v>
      </c>
      <c r="L9" s="54">
        <f>SUM((SUM(H9+I9+J9+K9)-(SUM(MAX(H9:K9)+MIN(H9:K9))))/2)</f>
        <v>1.85</v>
      </c>
      <c r="M9" s="114">
        <f>G9-L9</f>
        <v>8.15</v>
      </c>
      <c r="N9" s="52"/>
      <c r="O9" s="20">
        <f>SUM((F9+G9)-L9-N9)</f>
        <v>11.15</v>
      </c>
      <c r="P9" s="15">
        <v>2.7</v>
      </c>
      <c r="Q9" s="49">
        <v>10</v>
      </c>
      <c r="R9" s="45">
        <v>3</v>
      </c>
      <c r="S9" s="29">
        <v>3.2</v>
      </c>
      <c r="T9" s="29">
        <v>3.8</v>
      </c>
      <c r="U9" s="41">
        <v>3.6</v>
      </c>
      <c r="V9" s="54">
        <f>SUM((SUM(R9+S9+T9+U9)-(SUM(MAX(R9:U9)+MIN(R9:U9))))/2)</f>
        <v>3.4</v>
      </c>
      <c r="W9" s="114">
        <f>Q9-V9</f>
        <v>6.6</v>
      </c>
      <c r="X9" s="52"/>
      <c r="Y9" s="16">
        <f>SUM((P9+Q9)-V9-X9)</f>
        <v>9.299999999999999</v>
      </c>
      <c r="Z9" s="15">
        <v>4.1</v>
      </c>
      <c r="AA9" s="49">
        <v>10</v>
      </c>
      <c r="AB9" s="45">
        <v>2.1</v>
      </c>
      <c r="AC9" s="29">
        <v>3.7</v>
      </c>
      <c r="AD9" s="29">
        <v>3.2</v>
      </c>
      <c r="AE9" s="41">
        <v>3.1</v>
      </c>
      <c r="AF9" s="54">
        <f>SUM((SUM(AB9+AC9+AD9+AE9)-(SUM(MAX(AB9:AE9)+MIN(AB9:AE9))))/2)</f>
        <v>3.1499999999999995</v>
      </c>
      <c r="AG9" s="114">
        <f>AA9-AF9</f>
        <v>6.8500000000000005</v>
      </c>
      <c r="AH9" s="52"/>
      <c r="AI9" s="16">
        <f>SUM((Z9+AA9)-AF9-AH9)</f>
        <v>10.95</v>
      </c>
      <c r="AJ9" s="15">
        <v>4.3</v>
      </c>
      <c r="AK9" s="49">
        <v>10</v>
      </c>
      <c r="AL9" s="45">
        <v>1.9</v>
      </c>
      <c r="AM9" s="29">
        <v>1.4</v>
      </c>
      <c r="AN9" s="29">
        <v>1.9</v>
      </c>
      <c r="AO9" s="41">
        <v>1.4</v>
      </c>
      <c r="AP9" s="54">
        <f>SUM((SUM(AL9+AM9+AN9+AO9)-(SUM(MAX(AL9:AO9)+MIN(AL9:AO9))))/2)</f>
        <v>1.65</v>
      </c>
      <c r="AQ9" s="114">
        <f>AK9-AP9</f>
        <v>8.35</v>
      </c>
      <c r="AR9" s="52"/>
      <c r="AS9" s="67">
        <f>SUM((AJ9+AK9)-AP9-AR9)</f>
        <v>12.65</v>
      </c>
      <c r="AT9" s="31">
        <f>SUM(AS9+AI9+Y9+O9)</f>
        <v>44.05</v>
      </c>
    </row>
    <row r="10" spans="1:46" ht="22.5" customHeight="1" thickBot="1">
      <c r="A10" s="25" t="s">
        <v>5</v>
      </c>
      <c r="B10" s="6" t="s">
        <v>47</v>
      </c>
      <c r="C10" s="74">
        <v>2003</v>
      </c>
      <c r="D10" s="72" t="s">
        <v>73</v>
      </c>
      <c r="E10" s="4" t="s">
        <v>81</v>
      </c>
      <c r="F10" s="15">
        <v>2.4</v>
      </c>
      <c r="G10" s="49">
        <v>10</v>
      </c>
      <c r="H10" s="45">
        <v>1.3</v>
      </c>
      <c r="I10" s="29">
        <v>1.5</v>
      </c>
      <c r="J10" s="29">
        <v>1.2</v>
      </c>
      <c r="K10" s="41">
        <v>1.3</v>
      </c>
      <c r="L10" s="54">
        <f>SUM((SUM(H10+I10+J10+K10)-(SUM(MAX(H10:K10)+MIN(H10:K10))))/2)</f>
        <v>1.2999999999999998</v>
      </c>
      <c r="M10" s="114">
        <f>G10-L10</f>
        <v>8.7</v>
      </c>
      <c r="N10" s="52"/>
      <c r="O10" s="20">
        <f>SUM((F10+G10)-L10-N10)</f>
        <v>11.100000000000001</v>
      </c>
      <c r="P10" s="15">
        <v>2.9</v>
      </c>
      <c r="Q10" s="49">
        <v>10</v>
      </c>
      <c r="R10" s="45">
        <v>2.5</v>
      </c>
      <c r="S10" s="29">
        <v>2.7</v>
      </c>
      <c r="T10" s="29">
        <v>2.9</v>
      </c>
      <c r="U10" s="41">
        <v>3.1</v>
      </c>
      <c r="V10" s="54">
        <f>SUM((SUM(R10+S10+T10+U10)-(SUM(MAX(R10:U10)+MIN(R10:U10))))/2)</f>
        <v>2.8</v>
      </c>
      <c r="W10" s="114">
        <f>Q10-V10</f>
        <v>7.2</v>
      </c>
      <c r="X10" s="52"/>
      <c r="Y10" s="16">
        <f>SUM((P10+Q10)-V10-X10)</f>
        <v>10.100000000000001</v>
      </c>
      <c r="Z10" s="15">
        <v>3.6</v>
      </c>
      <c r="AA10" s="49">
        <v>10</v>
      </c>
      <c r="AB10" s="45">
        <v>2.7</v>
      </c>
      <c r="AC10" s="29">
        <v>2.5</v>
      </c>
      <c r="AD10" s="29">
        <v>2.6</v>
      </c>
      <c r="AE10" s="41">
        <v>2.7</v>
      </c>
      <c r="AF10" s="54">
        <f>SUM((SUM(AB10+AC10+AD10+AE10)-(SUM(MAX(AB10:AE10)+MIN(AB10:AE10))))/2)</f>
        <v>2.65</v>
      </c>
      <c r="AG10" s="114">
        <f>AA10-AF10</f>
        <v>7.35</v>
      </c>
      <c r="AH10" s="52"/>
      <c r="AI10" s="16">
        <f>SUM((Z10+AA10)-AF10-AH10)</f>
        <v>10.95</v>
      </c>
      <c r="AJ10" s="15">
        <v>3.4</v>
      </c>
      <c r="AK10" s="49">
        <v>10</v>
      </c>
      <c r="AL10" s="45">
        <v>3.4</v>
      </c>
      <c r="AM10" s="29">
        <v>3.2</v>
      </c>
      <c r="AN10" s="29">
        <v>3.8</v>
      </c>
      <c r="AO10" s="41">
        <v>3.1</v>
      </c>
      <c r="AP10" s="54">
        <f>SUM((SUM(AL10+AM10+AN10+AO10)-(SUM(MAX(AL10:AO10)+MIN(AL10:AO10))))/2)</f>
        <v>3.299999999999999</v>
      </c>
      <c r="AQ10" s="114">
        <f>AK10-AP10</f>
        <v>6.700000000000001</v>
      </c>
      <c r="AR10" s="52"/>
      <c r="AS10" s="67">
        <f>SUM((AJ10+AK10)-AP10-AR10)</f>
        <v>10.100000000000001</v>
      </c>
      <c r="AT10" s="31">
        <f>SUM(AS10+AI10+Y10+O10)</f>
        <v>42.25</v>
      </c>
    </row>
    <row r="11" spans="1:46" ht="23.25" customHeight="1" thickBot="1">
      <c r="A11" s="25" t="s">
        <v>6</v>
      </c>
      <c r="B11" s="5" t="s">
        <v>174</v>
      </c>
      <c r="C11" s="35">
        <v>2004</v>
      </c>
      <c r="D11" s="69" t="s">
        <v>154</v>
      </c>
      <c r="E11" s="10" t="s">
        <v>158</v>
      </c>
      <c r="F11" s="15">
        <v>2.4</v>
      </c>
      <c r="G11" s="49">
        <v>10</v>
      </c>
      <c r="H11" s="45">
        <v>1.8</v>
      </c>
      <c r="I11" s="29">
        <v>1.5</v>
      </c>
      <c r="J11" s="29">
        <v>2.5</v>
      </c>
      <c r="K11" s="41">
        <v>2.5</v>
      </c>
      <c r="L11" s="54">
        <f>SUM((SUM(H11+I11+J11+K11)-(SUM(MAX(H11:K11)+MIN(H11:K11))))/2)</f>
        <v>2.1500000000000004</v>
      </c>
      <c r="M11" s="114">
        <f>G11-L11</f>
        <v>7.85</v>
      </c>
      <c r="N11" s="52"/>
      <c r="O11" s="20">
        <f>SUM((F11+G11)-L11-N11)</f>
        <v>10.25</v>
      </c>
      <c r="P11" s="15">
        <v>2.7</v>
      </c>
      <c r="Q11" s="49">
        <v>10</v>
      </c>
      <c r="R11" s="45">
        <v>3.6</v>
      </c>
      <c r="S11" s="29">
        <v>3.4</v>
      </c>
      <c r="T11" s="29">
        <v>3.9</v>
      </c>
      <c r="U11" s="41">
        <v>3.4</v>
      </c>
      <c r="V11" s="54">
        <f>SUM((SUM(R11+S11+T11+U11)-(SUM(MAX(R11:U11)+MIN(R11:U11))))/2)</f>
        <v>3.5000000000000004</v>
      </c>
      <c r="W11" s="114">
        <f>Q11-V11</f>
        <v>6.5</v>
      </c>
      <c r="X11" s="52"/>
      <c r="Y11" s="16">
        <f>SUM((P11+Q11)-V11-X11)</f>
        <v>9.2</v>
      </c>
      <c r="Z11" s="15">
        <v>3.3</v>
      </c>
      <c r="AA11" s="49">
        <v>10</v>
      </c>
      <c r="AB11" s="45">
        <v>1.9</v>
      </c>
      <c r="AC11" s="29">
        <v>1.8</v>
      </c>
      <c r="AD11" s="29">
        <v>1.9</v>
      </c>
      <c r="AE11" s="41">
        <v>2.2</v>
      </c>
      <c r="AF11" s="54">
        <f>SUM((SUM(AB11+AC11+AD11+AE11)-(SUM(MAX(AB11:AE11)+MIN(AB11:AE11))))/2)</f>
        <v>1.9</v>
      </c>
      <c r="AG11" s="114">
        <f>AA11-AF11</f>
        <v>8.1</v>
      </c>
      <c r="AH11" s="52"/>
      <c r="AI11" s="16">
        <f>SUM((Z11+AA11)-AF11-AH11)</f>
        <v>11.4</v>
      </c>
      <c r="AJ11" s="15">
        <v>3.4</v>
      </c>
      <c r="AK11" s="49">
        <v>10</v>
      </c>
      <c r="AL11" s="45">
        <v>2.4</v>
      </c>
      <c r="AM11" s="29">
        <v>2.6</v>
      </c>
      <c r="AN11" s="29">
        <v>2.4</v>
      </c>
      <c r="AO11" s="41">
        <v>1.9</v>
      </c>
      <c r="AP11" s="54">
        <f>SUM((SUM(AL11+AM11+AN11+AO11)-(SUM(MAX(AL11:AO11)+MIN(AL11:AO11))))/2)</f>
        <v>2.4000000000000004</v>
      </c>
      <c r="AQ11" s="114">
        <f>AK11-AP11</f>
        <v>7.6</v>
      </c>
      <c r="AR11" s="52"/>
      <c r="AS11" s="67">
        <f>SUM((AJ11+AK11)-AP11-AR11)</f>
        <v>11</v>
      </c>
      <c r="AT11" s="31">
        <f>SUM(AS11+AI11+Y11+O11)</f>
        <v>41.849999999999994</v>
      </c>
    </row>
    <row r="12" spans="1:46" ht="23.25" customHeight="1" thickBot="1">
      <c r="A12" s="25" t="s">
        <v>7</v>
      </c>
      <c r="B12" s="6" t="s">
        <v>82</v>
      </c>
      <c r="C12" s="74">
        <v>2003</v>
      </c>
      <c r="D12" s="72" t="s">
        <v>73</v>
      </c>
      <c r="E12" s="3" t="s">
        <v>81</v>
      </c>
      <c r="F12" s="15">
        <v>2.4</v>
      </c>
      <c r="G12" s="49">
        <v>10</v>
      </c>
      <c r="H12" s="45">
        <v>1.5</v>
      </c>
      <c r="I12" s="29">
        <v>1.2</v>
      </c>
      <c r="J12" s="29">
        <v>1.4</v>
      </c>
      <c r="K12" s="41">
        <v>1.3</v>
      </c>
      <c r="L12" s="54">
        <f>SUM((SUM(H12+I12+J12+K12)-(SUM(MAX(H12:K12)+MIN(H12:K12))))/2)</f>
        <v>1.3499999999999996</v>
      </c>
      <c r="M12" s="114">
        <f>G12-L12</f>
        <v>8.65</v>
      </c>
      <c r="N12" s="52"/>
      <c r="O12" s="20">
        <f>SUM((F12+G12)-L12-N12)</f>
        <v>11.05</v>
      </c>
      <c r="P12" s="15">
        <v>2.9</v>
      </c>
      <c r="Q12" s="49">
        <v>10</v>
      </c>
      <c r="R12" s="45">
        <v>3</v>
      </c>
      <c r="S12" s="29">
        <v>2.5</v>
      </c>
      <c r="T12" s="29">
        <v>2.9</v>
      </c>
      <c r="U12" s="41">
        <v>2.5</v>
      </c>
      <c r="V12" s="54">
        <f>SUM((SUM(R12+S12+T12+U12)-(SUM(MAX(R12:U12)+MIN(R12:U12))))/2)</f>
        <v>2.7</v>
      </c>
      <c r="W12" s="114">
        <f>Q12-V12</f>
        <v>7.3</v>
      </c>
      <c r="X12" s="52"/>
      <c r="Y12" s="16">
        <f>SUM((P12+Q12)-V12-X12)</f>
        <v>10.2</v>
      </c>
      <c r="Z12" s="15">
        <v>3.6</v>
      </c>
      <c r="AA12" s="49">
        <v>10</v>
      </c>
      <c r="AB12" s="45">
        <v>4.1</v>
      </c>
      <c r="AC12" s="29">
        <v>4</v>
      </c>
      <c r="AD12" s="29">
        <v>3.9</v>
      </c>
      <c r="AE12" s="41">
        <v>4</v>
      </c>
      <c r="AF12" s="54">
        <f>SUM((SUM(AB12+AC12+AD12+AE12)-(SUM(MAX(AB12:AE12)+MIN(AB12:AE12))))/2)</f>
        <v>4</v>
      </c>
      <c r="AG12" s="114">
        <f>AA12-AF12</f>
        <v>6</v>
      </c>
      <c r="AH12" s="52"/>
      <c r="AI12" s="16">
        <f>SUM((Z12+AA12)-AF12-AH12)</f>
        <v>9.6</v>
      </c>
      <c r="AJ12" s="15">
        <v>3.2</v>
      </c>
      <c r="AK12" s="49">
        <v>10</v>
      </c>
      <c r="AL12" s="45">
        <v>3.6</v>
      </c>
      <c r="AM12" s="29">
        <v>3.1</v>
      </c>
      <c r="AN12" s="29">
        <v>3.2</v>
      </c>
      <c r="AO12" s="41">
        <v>3.2</v>
      </c>
      <c r="AP12" s="54">
        <f>SUM((SUM(AL12+AM12+AN12+AO12)-(SUM(MAX(AL12:AO12)+MIN(AL12:AO12))))/2)</f>
        <v>3.2000000000000006</v>
      </c>
      <c r="AQ12" s="114">
        <f>AK12-AP12</f>
        <v>6.799999999999999</v>
      </c>
      <c r="AR12" s="52"/>
      <c r="AS12" s="67">
        <f>SUM((AJ12+AK12)-AP12-AR12)</f>
        <v>9.999999999999998</v>
      </c>
      <c r="AT12" s="31">
        <f>SUM(AS12+AI12+Y12+O12)</f>
        <v>40.849999999999994</v>
      </c>
    </row>
    <row r="13" spans="1:46" ht="21" customHeight="1" thickBot="1">
      <c r="A13" s="9" t="s">
        <v>8</v>
      </c>
      <c r="B13" s="6" t="s">
        <v>175</v>
      </c>
      <c r="C13" s="35">
        <v>2004</v>
      </c>
      <c r="D13" s="69" t="s">
        <v>154</v>
      </c>
      <c r="E13" s="3" t="s">
        <v>168</v>
      </c>
      <c r="F13" s="15">
        <v>3</v>
      </c>
      <c r="G13" s="49">
        <v>10</v>
      </c>
      <c r="H13" s="45">
        <v>1.5</v>
      </c>
      <c r="I13" s="29">
        <v>1.8</v>
      </c>
      <c r="J13" s="29">
        <v>1.7</v>
      </c>
      <c r="K13" s="41">
        <v>1.6</v>
      </c>
      <c r="L13" s="54">
        <f>SUM((SUM(H13+I13+J13+K13)-(SUM(MAX(H13:K13)+MIN(H13:K13))))/2)</f>
        <v>1.65</v>
      </c>
      <c r="M13" s="114">
        <f>G13-L13</f>
        <v>8.35</v>
      </c>
      <c r="N13" s="52"/>
      <c r="O13" s="20">
        <f>SUM((F13+G13)-L13-N13)</f>
        <v>11.35</v>
      </c>
      <c r="P13" s="15">
        <v>2.8</v>
      </c>
      <c r="Q13" s="49">
        <v>10</v>
      </c>
      <c r="R13" s="45">
        <v>4.3</v>
      </c>
      <c r="S13" s="29">
        <v>4.4</v>
      </c>
      <c r="T13" s="29">
        <v>5.2</v>
      </c>
      <c r="U13" s="41">
        <v>5.5</v>
      </c>
      <c r="V13" s="54">
        <f>SUM((SUM(R13+S13+T13+U13)-(SUM(MAX(R13:U13)+MIN(R13:U13))))/2)</f>
        <v>4.799999999999999</v>
      </c>
      <c r="W13" s="114">
        <f>Q13-V13</f>
        <v>5.200000000000001</v>
      </c>
      <c r="X13" s="52"/>
      <c r="Y13" s="16">
        <f>SUM((P13+Q13)-V13-X13)</f>
        <v>8.000000000000002</v>
      </c>
      <c r="Z13" s="15">
        <v>3.1</v>
      </c>
      <c r="AA13" s="49">
        <v>10</v>
      </c>
      <c r="AB13" s="45">
        <v>3.8</v>
      </c>
      <c r="AC13" s="29">
        <v>4</v>
      </c>
      <c r="AD13" s="29">
        <v>3.5</v>
      </c>
      <c r="AE13" s="41">
        <v>4.1</v>
      </c>
      <c r="AF13" s="54">
        <f>SUM((SUM(AB13+AC13+AD13+AE13)-(SUM(MAX(AB13:AE13)+MIN(AB13:AE13))))/2)</f>
        <v>3.9000000000000004</v>
      </c>
      <c r="AG13" s="114">
        <f>AA13-AF13</f>
        <v>6.1</v>
      </c>
      <c r="AH13" s="52"/>
      <c r="AI13" s="16">
        <f>SUM((Z13+AA13)-AF13-AH13)</f>
        <v>9.2</v>
      </c>
      <c r="AJ13" s="15">
        <v>3.5</v>
      </c>
      <c r="AK13" s="49">
        <v>10</v>
      </c>
      <c r="AL13" s="45">
        <v>2.3</v>
      </c>
      <c r="AM13" s="29">
        <v>2.6</v>
      </c>
      <c r="AN13" s="29">
        <v>2.6</v>
      </c>
      <c r="AO13" s="41">
        <v>2.3</v>
      </c>
      <c r="AP13" s="54">
        <f>SUM((SUM(AL13+AM13+AN13+AO13)-(SUM(MAX(AL13:AO13)+MIN(AL13:AO13))))/2)</f>
        <v>2.45</v>
      </c>
      <c r="AQ13" s="114">
        <f>AK13-AP13</f>
        <v>7.55</v>
      </c>
      <c r="AR13" s="52"/>
      <c r="AS13" s="67">
        <f>SUM((AJ13+AK13)-AP13-AR13)</f>
        <v>11.05</v>
      </c>
      <c r="AT13" s="31">
        <f>SUM(AS13+AI13+Y13+O13)</f>
        <v>39.6</v>
      </c>
    </row>
    <row r="14" spans="1:46" ht="18.75" customHeight="1" thickBot="1">
      <c r="A14" s="9" t="s">
        <v>9</v>
      </c>
      <c r="B14" s="6" t="s">
        <v>46</v>
      </c>
      <c r="C14" s="74">
        <v>2003</v>
      </c>
      <c r="D14" s="10" t="s">
        <v>73</v>
      </c>
      <c r="E14" s="4" t="s">
        <v>67</v>
      </c>
      <c r="F14" s="15">
        <v>2.4</v>
      </c>
      <c r="G14" s="49">
        <v>10</v>
      </c>
      <c r="H14" s="45">
        <v>1</v>
      </c>
      <c r="I14" s="29">
        <v>0.8</v>
      </c>
      <c r="J14" s="29">
        <v>1</v>
      </c>
      <c r="K14" s="41">
        <v>0.7</v>
      </c>
      <c r="L14" s="54">
        <f>SUM((SUM(H14+I14+J14+K14)-(SUM(MAX(H14:K14)+MIN(H14:K14))))/2)</f>
        <v>0.9</v>
      </c>
      <c r="M14" s="114">
        <f>G14-L14</f>
        <v>9.1</v>
      </c>
      <c r="N14" s="52"/>
      <c r="O14" s="20">
        <f>SUM((F14+G14)-L14-N14)</f>
        <v>11.5</v>
      </c>
      <c r="P14" s="15">
        <v>2.4</v>
      </c>
      <c r="Q14" s="49">
        <v>10</v>
      </c>
      <c r="R14" s="45">
        <v>5</v>
      </c>
      <c r="S14" s="29">
        <v>5</v>
      </c>
      <c r="T14" s="29">
        <v>5.4</v>
      </c>
      <c r="U14" s="41">
        <v>4.9</v>
      </c>
      <c r="V14" s="54">
        <f>SUM((SUM(R14+S14+T14+U14)-(SUM(MAX(R14:U14)+MIN(R14:U14))))/2)</f>
        <v>5</v>
      </c>
      <c r="W14" s="114">
        <f>Q14-V14</f>
        <v>5</v>
      </c>
      <c r="X14" s="52"/>
      <c r="Y14" s="16">
        <f>SUM((P14+Q14)-V14-X14)</f>
        <v>7.4</v>
      </c>
      <c r="Z14" s="15">
        <v>3.5</v>
      </c>
      <c r="AA14" s="49">
        <v>10</v>
      </c>
      <c r="AB14" s="45">
        <v>3.6</v>
      </c>
      <c r="AC14" s="29">
        <v>3.5</v>
      </c>
      <c r="AD14" s="29">
        <v>3.4</v>
      </c>
      <c r="AE14" s="41">
        <v>3.7</v>
      </c>
      <c r="AF14" s="54">
        <f>SUM((SUM(AB14+AC14+AD14+AE14)-(SUM(MAX(AB14:AE14)+MIN(AB14:AE14))))/2)</f>
        <v>3.55</v>
      </c>
      <c r="AG14" s="114">
        <f>AA14-AF14</f>
        <v>6.45</v>
      </c>
      <c r="AH14" s="52"/>
      <c r="AI14" s="16">
        <f>SUM((Z14+AA14)-AF14-AH14)</f>
        <v>9.95</v>
      </c>
      <c r="AJ14" s="15">
        <v>3.4</v>
      </c>
      <c r="AK14" s="49">
        <v>10</v>
      </c>
      <c r="AL14" s="45">
        <v>3</v>
      </c>
      <c r="AM14" s="29">
        <v>3.1</v>
      </c>
      <c r="AN14" s="29">
        <v>3</v>
      </c>
      <c r="AO14" s="41">
        <v>2</v>
      </c>
      <c r="AP14" s="54">
        <f>SUM((SUM(AL14+AM14+AN14+AO14)-(SUM(MAX(AL14:AO14)+MIN(AL14:AO14))))/2)</f>
        <v>3</v>
      </c>
      <c r="AQ14" s="114">
        <f>AK14-AP14</f>
        <v>7</v>
      </c>
      <c r="AR14" s="52"/>
      <c r="AS14" s="67">
        <f>SUM((AJ14+AK14)-AP14-AR14)</f>
        <v>10.4</v>
      </c>
      <c r="AT14" s="31">
        <f>SUM(AS14+AI14+Y14+O14)</f>
        <v>39.25</v>
      </c>
    </row>
    <row r="15" spans="1:46" ht="18.75" customHeight="1" thickBot="1">
      <c r="A15" s="9" t="s">
        <v>10</v>
      </c>
      <c r="B15" s="6" t="s">
        <v>142</v>
      </c>
      <c r="C15" s="35">
        <v>2003</v>
      </c>
      <c r="D15" s="3" t="s">
        <v>136</v>
      </c>
      <c r="E15" s="4" t="s">
        <v>145</v>
      </c>
      <c r="F15" s="15">
        <v>2.4</v>
      </c>
      <c r="G15" s="49">
        <v>10</v>
      </c>
      <c r="H15" s="45">
        <v>1.5</v>
      </c>
      <c r="I15" s="29">
        <v>1.6</v>
      </c>
      <c r="J15" s="29">
        <v>1.5</v>
      </c>
      <c r="K15" s="41">
        <v>1.6</v>
      </c>
      <c r="L15" s="54">
        <f>SUM((SUM(H15+I15+J15+K15)-(SUM(MAX(H15:K15)+MIN(H15:K15))))/2)</f>
        <v>1.5499999999999996</v>
      </c>
      <c r="M15" s="114">
        <f>G15-L15</f>
        <v>8.450000000000001</v>
      </c>
      <c r="N15" s="52"/>
      <c r="O15" s="20">
        <f>SUM((F15+G15)-L15-N15)</f>
        <v>10.850000000000001</v>
      </c>
      <c r="P15" s="15">
        <v>2.2</v>
      </c>
      <c r="Q15" s="49">
        <v>10</v>
      </c>
      <c r="R15" s="45">
        <v>3.5</v>
      </c>
      <c r="S15" s="29">
        <v>2.9</v>
      </c>
      <c r="T15" s="29">
        <v>3.9</v>
      </c>
      <c r="U15" s="41">
        <v>2.6</v>
      </c>
      <c r="V15" s="54">
        <f>SUM((SUM(R15+S15+T15+U15)-(SUM(MAX(R15:U15)+MIN(R15:U15))))/2)</f>
        <v>3.2</v>
      </c>
      <c r="W15" s="114">
        <f>Q15-V15</f>
        <v>6.8</v>
      </c>
      <c r="X15" s="52"/>
      <c r="Y15" s="16">
        <f>SUM((P15+Q15)-V15-X15)</f>
        <v>9</v>
      </c>
      <c r="Z15" s="15">
        <v>3.7</v>
      </c>
      <c r="AA15" s="49">
        <v>10</v>
      </c>
      <c r="AB15" s="45">
        <v>4.7</v>
      </c>
      <c r="AC15" s="29">
        <v>5</v>
      </c>
      <c r="AD15" s="29">
        <v>5.8</v>
      </c>
      <c r="AE15" s="41">
        <v>5.7</v>
      </c>
      <c r="AF15" s="54">
        <f>SUM((SUM(AB15+AC15+AD15+AE15)-(SUM(MAX(AB15:AE15)+MIN(AB15:AE15))))/2)</f>
        <v>5.35</v>
      </c>
      <c r="AG15" s="114">
        <f>AA15-AF15</f>
        <v>4.65</v>
      </c>
      <c r="AH15" s="52"/>
      <c r="AI15" s="16">
        <f>SUM((Z15+AA15)-AF15-AH15)</f>
        <v>8.35</v>
      </c>
      <c r="AJ15" s="15">
        <v>3.7</v>
      </c>
      <c r="AK15" s="49">
        <v>10</v>
      </c>
      <c r="AL15" s="45">
        <v>4</v>
      </c>
      <c r="AM15" s="29">
        <v>3.7</v>
      </c>
      <c r="AN15" s="29">
        <v>3.5</v>
      </c>
      <c r="AO15" s="41">
        <v>3.7</v>
      </c>
      <c r="AP15" s="54">
        <f>SUM((SUM(AL15+AM15+AN15+AO15)-(SUM(MAX(AL15:AO15)+MIN(AL15:AO15))))/2)</f>
        <v>3.6999999999999993</v>
      </c>
      <c r="AQ15" s="114">
        <f>AK15-AP15</f>
        <v>6.300000000000001</v>
      </c>
      <c r="AR15" s="52"/>
      <c r="AS15" s="67">
        <f>SUM((AJ15+AK15)-AP15-AR15)</f>
        <v>10</v>
      </c>
      <c r="AT15" s="31">
        <f>SUM(AS15+AI15+Y15+O15)</f>
        <v>38.2</v>
      </c>
    </row>
    <row r="16" spans="1:46" ht="18.75" customHeight="1" thickBot="1">
      <c r="A16" s="9" t="s">
        <v>11</v>
      </c>
      <c r="B16" s="6" t="s">
        <v>141</v>
      </c>
      <c r="C16" s="35">
        <v>2004</v>
      </c>
      <c r="D16" s="3" t="s">
        <v>136</v>
      </c>
      <c r="E16" s="3" t="s">
        <v>145</v>
      </c>
      <c r="F16" s="15">
        <v>2.4</v>
      </c>
      <c r="G16" s="49">
        <v>10</v>
      </c>
      <c r="H16" s="45">
        <v>1.2</v>
      </c>
      <c r="I16" s="29">
        <v>1.2</v>
      </c>
      <c r="J16" s="29">
        <v>1.3</v>
      </c>
      <c r="K16" s="41">
        <v>1.1</v>
      </c>
      <c r="L16" s="54">
        <f>SUM((SUM(H16+I16+J16+K16)-(SUM(MAX(H16:K16)+MIN(H16:K16))))/2)</f>
        <v>1.2000000000000002</v>
      </c>
      <c r="M16" s="114">
        <f>G16-L16</f>
        <v>8.8</v>
      </c>
      <c r="N16" s="52"/>
      <c r="O16" s="20">
        <f>SUM((F16+G16)-L16-N16)</f>
        <v>11.2</v>
      </c>
      <c r="P16" s="15">
        <v>2.2</v>
      </c>
      <c r="Q16" s="49">
        <v>10</v>
      </c>
      <c r="R16" s="45">
        <v>4.6</v>
      </c>
      <c r="S16" s="29">
        <v>4.3</v>
      </c>
      <c r="T16" s="29">
        <v>5.4</v>
      </c>
      <c r="U16" s="41">
        <v>5.8</v>
      </c>
      <c r="V16" s="54">
        <f>SUM((SUM(R16+S16+T16+U16)-(SUM(MAX(R16:U16)+MIN(R16:U16))))/2)</f>
        <v>4.999999999999999</v>
      </c>
      <c r="W16" s="114">
        <f>Q16-V16</f>
        <v>5.000000000000001</v>
      </c>
      <c r="X16" s="52"/>
      <c r="Y16" s="16">
        <f>SUM((P16+Q16)-V16-X16)</f>
        <v>7.2</v>
      </c>
      <c r="Z16" s="15">
        <v>3.4</v>
      </c>
      <c r="AA16" s="49">
        <v>10</v>
      </c>
      <c r="AB16" s="45">
        <v>4.7</v>
      </c>
      <c r="AC16" s="29">
        <v>4.3</v>
      </c>
      <c r="AD16" s="29">
        <v>4.6</v>
      </c>
      <c r="AE16" s="41">
        <v>3.8</v>
      </c>
      <c r="AF16" s="54">
        <f>SUM((SUM(AB16+AC16+AD16+AE16)-(SUM(MAX(AB16:AE16)+MIN(AB16:AE16))))/2)</f>
        <v>4.449999999999999</v>
      </c>
      <c r="AG16" s="114">
        <f>AA16-AF16</f>
        <v>5.550000000000001</v>
      </c>
      <c r="AH16" s="52"/>
      <c r="AI16" s="16">
        <f>SUM((Z16+AA16)-AF16-AH16)</f>
        <v>8.950000000000001</v>
      </c>
      <c r="AJ16" s="15">
        <v>3.4</v>
      </c>
      <c r="AK16" s="49">
        <v>10</v>
      </c>
      <c r="AL16" s="45">
        <v>3.1</v>
      </c>
      <c r="AM16" s="29">
        <v>3</v>
      </c>
      <c r="AN16" s="29">
        <v>3.1</v>
      </c>
      <c r="AO16" s="41">
        <v>3.5</v>
      </c>
      <c r="AP16" s="54">
        <f>SUM((SUM(AL16+AM16+AN16+AO16)-(SUM(MAX(AL16:AO16)+MIN(AL16:AO16))))/2)</f>
        <v>3.0999999999999996</v>
      </c>
      <c r="AQ16" s="114">
        <f>AK16-AP16</f>
        <v>6.9</v>
      </c>
      <c r="AR16" s="52"/>
      <c r="AS16" s="67">
        <f>SUM((AJ16+AK16)-AP16-AR16)</f>
        <v>10.3</v>
      </c>
      <c r="AT16" s="31">
        <f>SUM(AS16+AI16+Y16+O16)</f>
        <v>37.65</v>
      </c>
    </row>
    <row r="17" spans="1:46" ht="18.75" customHeight="1" thickBot="1">
      <c r="A17" s="9" t="s">
        <v>12</v>
      </c>
      <c r="B17" s="24" t="s">
        <v>143</v>
      </c>
      <c r="C17" s="36">
        <v>2003</v>
      </c>
      <c r="D17" s="3" t="s">
        <v>136</v>
      </c>
      <c r="E17" s="3" t="s">
        <v>145</v>
      </c>
      <c r="F17" s="15">
        <v>2.4</v>
      </c>
      <c r="G17" s="49">
        <v>10</v>
      </c>
      <c r="H17" s="45">
        <v>1.4</v>
      </c>
      <c r="I17" s="29">
        <v>1.4</v>
      </c>
      <c r="J17" s="29">
        <v>1.8</v>
      </c>
      <c r="K17" s="41">
        <v>1.3</v>
      </c>
      <c r="L17" s="54">
        <f>SUM((SUM(H17+I17+J17+K17)-(SUM(MAX(H17:K17)+MIN(H17:K17))))/2)</f>
        <v>1.3999999999999997</v>
      </c>
      <c r="M17" s="114">
        <f>G17-L17</f>
        <v>8.6</v>
      </c>
      <c r="N17" s="52"/>
      <c r="O17" s="20">
        <f>SUM((F17+G17)-L17-N17)</f>
        <v>11</v>
      </c>
      <c r="P17" s="15">
        <v>1.1</v>
      </c>
      <c r="Q17" s="49">
        <v>10</v>
      </c>
      <c r="R17" s="45">
        <v>3.2</v>
      </c>
      <c r="S17" s="29">
        <v>3.3</v>
      </c>
      <c r="T17" s="29">
        <v>3.5</v>
      </c>
      <c r="U17" s="41">
        <v>4.5</v>
      </c>
      <c r="V17" s="54">
        <f>SUM((SUM(R17+S17+T17+U17)-(SUM(MAX(R17:U17)+MIN(R17:U17))))/2)</f>
        <v>3.4</v>
      </c>
      <c r="W17" s="114">
        <f>Q17-V17</f>
        <v>6.6</v>
      </c>
      <c r="X17" s="52">
        <v>4</v>
      </c>
      <c r="Y17" s="16">
        <f>SUM((P17+Q17)-V17-X17)</f>
        <v>3.6999999999999993</v>
      </c>
      <c r="Z17" s="15">
        <v>3.5</v>
      </c>
      <c r="AA17" s="49">
        <v>10</v>
      </c>
      <c r="AB17" s="45">
        <v>2.6</v>
      </c>
      <c r="AC17" s="29">
        <v>2.5</v>
      </c>
      <c r="AD17" s="29">
        <v>2.5</v>
      </c>
      <c r="AE17" s="41">
        <v>2.4</v>
      </c>
      <c r="AF17" s="54">
        <f>SUM((SUM(AB17+AC17+AD17+AE17)-(SUM(MAX(AB17:AE17)+MIN(AB17:AE17))))/2)</f>
        <v>2.5</v>
      </c>
      <c r="AG17" s="114">
        <f>AA17-AF17</f>
        <v>7.5</v>
      </c>
      <c r="AH17" s="52"/>
      <c r="AI17" s="16">
        <f>SUM((Z17+AA17)-AF17-AH17)</f>
        <v>11</v>
      </c>
      <c r="AJ17" s="15">
        <v>3.5</v>
      </c>
      <c r="AK17" s="49">
        <v>10</v>
      </c>
      <c r="AL17" s="45">
        <v>3</v>
      </c>
      <c r="AM17" s="29">
        <v>2.8</v>
      </c>
      <c r="AN17" s="29">
        <v>3.2</v>
      </c>
      <c r="AO17" s="41">
        <v>2.2</v>
      </c>
      <c r="AP17" s="54">
        <f>SUM((SUM(AL17+AM17+AN17+AO17)-(SUM(MAX(AL17:AO17)+MIN(AL17:AO17))))/2)</f>
        <v>2.8999999999999995</v>
      </c>
      <c r="AQ17" s="114">
        <f>AK17-AP17</f>
        <v>7.1000000000000005</v>
      </c>
      <c r="AR17" s="52"/>
      <c r="AS17" s="67">
        <f>SUM((AJ17+AK17)-AP17-AR17)</f>
        <v>10.600000000000001</v>
      </c>
      <c r="AT17" s="31">
        <f>SUM(AS17+AI17+Y17+O17)</f>
        <v>36.3</v>
      </c>
    </row>
    <row r="18" spans="1:46" ht="18.75" customHeight="1" thickBot="1">
      <c r="A18" s="25" t="s">
        <v>13</v>
      </c>
      <c r="B18" s="7" t="s">
        <v>119</v>
      </c>
      <c r="C18" s="74">
        <v>2004</v>
      </c>
      <c r="D18" s="3" t="s">
        <v>113</v>
      </c>
      <c r="E18" s="3" t="s">
        <v>118</v>
      </c>
      <c r="F18" s="15">
        <v>2.4</v>
      </c>
      <c r="G18" s="49">
        <v>10</v>
      </c>
      <c r="H18" s="45">
        <v>2.4</v>
      </c>
      <c r="I18" s="29">
        <v>2.3</v>
      </c>
      <c r="J18" s="29">
        <v>2.5</v>
      </c>
      <c r="K18" s="41">
        <v>2.2</v>
      </c>
      <c r="L18" s="54">
        <f>SUM((SUM(H18+I18+J18+K18)-(SUM(MAX(H18:K18)+MIN(H18:K18))))/2)</f>
        <v>2.349999999999999</v>
      </c>
      <c r="M18" s="114">
        <f>G18-L18</f>
        <v>7.65</v>
      </c>
      <c r="N18" s="52"/>
      <c r="O18" s="20">
        <f>SUM((F18+G18)-L18-N18)</f>
        <v>10.05</v>
      </c>
      <c r="P18" s="15">
        <v>1.5</v>
      </c>
      <c r="Q18" s="49">
        <v>10</v>
      </c>
      <c r="R18" s="45">
        <v>3.9</v>
      </c>
      <c r="S18" s="29">
        <v>3.1</v>
      </c>
      <c r="T18" s="29">
        <v>3.6</v>
      </c>
      <c r="U18" s="41">
        <v>3.9</v>
      </c>
      <c r="V18" s="54">
        <f>SUM((SUM(R18+S18+T18+U18)-(SUM(MAX(R18:U18)+MIN(R18:U18))))/2)</f>
        <v>3.75</v>
      </c>
      <c r="W18" s="114">
        <f>Q18-V18</f>
        <v>6.25</v>
      </c>
      <c r="X18" s="52">
        <v>4</v>
      </c>
      <c r="Y18" s="16">
        <f>SUM((P18+Q18)-V18-X18)</f>
        <v>3.75</v>
      </c>
      <c r="Z18" s="15">
        <v>2.8</v>
      </c>
      <c r="AA18" s="49">
        <v>10</v>
      </c>
      <c r="AB18" s="45">
        <v>2.4</v>
      </c>
      <c r="AC18" s="29">
        <v>2.2</v>
      </c>
      <c r="AD18" s="29">
        <v>2</v>
      </c>
      <c r="AE18" s="41">
        <v>2</v>
      </c>
      <c r="AF18" s="54">
        <f>SUM((SUM(AB18+AC18+AD18+AE18)-(SUM(MAX(AB18:AE18)+MIN(AB18:AE18))))/2)</f>
        <v>2.0999999999999996</v>
      </c>
      <c r="AG18" s="114">
        <f>AA18-AF18</f>
        <v>7.9</v>
      </c>
      <c r="AH18" s="52"/>
      <c r="AI18" s="16">
        <f>SUM((Z18+AA18)-AF18-AH18)</f>
        <v>10.700000000000001</v>
      </c>
      <c r="AJ18" s="15">
        <v>3.1</v>
      </c>
      <c r="AK18" s="49">
        <v>10</v>
      </c>
      <c r="AL18" s="45">
        <v>3.3</v>
      </c>
      <c r="AM18" s="29">
        <v>3.4</v>
      </c>
      <c r="AN18" s="29">
        <v>2.9</v>
      </c>
      <c r="AO18" s="41">
        <v>2.2</v>
      </c>
      <c r="AP18" s="54">
        <f>SUM((SUM(AL18+AM18+AN18+AO18)-(SUM(MAX(AL18:AO18)+MIN(AL18:AO18))))/2)</f>
        <v>3.1000000000000005</v>
      </c>
      <c r="AQ18" s="114">
        <f>AK18-AP18</f>
        <v>6.8999999999999995</v>
      </c>
      <c r="AR18" s="52"/>
      <c r="AS18" s="67">
        <f>SUM((AJ18+AK18)-AP18-AR18)</f>
        <v>10</v>
      </c>
      <c r="AT18" s="31">
        <f>SUM(AS18+AI18+Y18+O18)</f>
        <v>34.5</v>
      </c>
    </row>
    <row r="19" spans="1:46" ht="18.75" customHeight="1" thickBot="1">
      <c r="A19" s="25" t="s">
        <v>14</v>
      </c>
      <c r="B19" s="6" t="s">
        <v>84</v>
      </c>
      <c r="C19" s="74">
        <v>2004</v>
      </c>
      <c r="D19" s="10" t="s">
        <v>73</v>
      </c>
      <c r="E19" s="3" t="s">
        <v>67</v>
      </c>
      <c r="F19" s="15">
        <v>2.4</v>
      </c>
      <c r="G19" s="49">
        <v>10</v>
      </c>
      <c r="H19" s="45">
        <v>2.5</v>
      </c>
      <c r="I19" s="29">
        <v>3</v>
      </c>
      <c r="J19" s="29">
        <v>2.8</v>
      </c>
      <c r="K19" s="41">
        <v>2.3</v>
      </c>
      <c r="L19" s="54">
        <f>SUM((SUM(H19+I19+J19+K19)-(SUM(MAX(H19:K19)+MIN(H19:K19))))/2)</f>
        <v>2.650000000000001</v>
      </c>
      <c r="M19" s="114">
        <f>G19-L19</f>
        <v>7.35</v>
      </c>
      <c r="N19" s="52"/>
      <c r="O19" s="20">
        <f>SUM((F19+G19)-L19-N19)</f>
        <v>9.75</v>
      </c>
      <c r="P19" s="15">
        <v>2.1</v>
      </c>
      <c r="Q19" s="49">
        <v>10</v>
      </c>
      <c r="R19" s="45">
        <v>3.9</v>
      </c>
      <c r="S19" s="29">
        <v>4.1</v>
      </c>
      <c r="T19" s="29">
        <v>4</v>
      </c>
      <c r="U19" s="41">
        <v>3.1</v>
      </c>
      <c r="V19" s="54">
        <f>SUM((SUM(R19+S19+T19+U19)-(SUM(MAX(R19:U19)+MIN(R19:U19))))/2)</f>
        <v>3.95</v>
      </c>
      <c r="W19" s="114">
        <f>Q19-V19</f>
        <v>6.05</v>
      </c>
      <c r="X19" s="52">
        <v>4</v>
      </c>
      <c r="Y19" s="16">
        <f>SUM((P19+Q19)-V19-X19)</f>
        <v>4.149999999999999</v>
      </c>
      <c r="Z19" s="15">
        <v>2.5</v>
      </c>
      <c r="AA19" s="49">
        <v>10</v>
      </c>
      <c r="AB19" s="45">
        <v>5.6</v>
      </c>
      <c r="AC19" s="29">
        <v>5.3</v>
      </c>
      <c r="AD19" s="29">
        <v>6.4</v>
      </c>
      <c r="AE19" s="41">
        <v>6.2</v>
      </c>
      <c r="AF19" s="54">
        <f>SUM((SUM(AB19+AC19+AD19+AE19)-(SUM(MAX(AB19:AE19)+MIN(AB19:AE19))))/2)</f>
        <v>5.899999999999999</v>
      </c>
      <c r="AG19" s="114">
        <f>AA19-AF19</f>
        <v>4.100000000000001</v>
      </c>
      <c r="AH19" s="52"/>
      <c r="AI19" s="16">
        <f>SUM((Z19+AA19)-AF19-AH19)</f>
        <v>6.600000000000001</v>
      </c>
      <c r="AJ19" s="15">
        <v>2.3</v>
      </c>
      <c r="AK19" s="49">
        <v>10</v>
      </c>
      <c r="AL19" s="45">
        <v>4.4</v>
      </c>
      <c r="AM19" s="29">
        <v>3.9</v>
      </c>
      <c r="AN19" s="29">
        <v>4.1</v>
      </c>
      <c r="AO19" s="41">
        <v>3.6</v>
      </c>
      <c r="AP19" s="54">
        <f>SUM((SUM(AL19+AM19+AN19+AO19)-(SUM(MAX(AL19:AO19)+MIN(AL19:AO19))))/2)</f>
        <v>4</v>
      </c>
      <c r="AQ19" s="114">
        <f>AK19-AP19</f>
        <v>6</v>
      </c>
      <c r="AR19" s="52"/>
      <c r="AS19" s="67">
        <f>SUM((AJ19+AK19)-AP19-AR19)</f>
        <v>8.3</v>
      </c>
      <c r="AT19" s="31">
        <f>SUM(AS19+AI19+Y19+O19)</f>
        <v>28.8</v>
      </c>
    </row>
    <row r="20" spans="1:46" ht="18.75" customHeight="1" thickBot="1">
      <c r="A20" s="25" t="s">
        <v>15</v>
      </c>
      <c r="B20" s="5" t="s">
        <v>85</v>
      </c>
      <c r="C20" s="74">
        <v>2004</v>
      </c>
      <c r="D20" s="10" t="s">
        <v>73</v>
      </c>
      <c r="E20" s="3" t="s">
        <v>67</v>
      </c>
      <c r="F20" s="15">
        <v>2.4</v>
      </c>
      <c r="G20" s="49">
        <v>10</v>
      </c>
      <c r="H20" s="45">
        <v>2.6</v>
      </c>
      <c r="I20" s="29">
        <v>3.5</v>
      </c>
      <c r="J20" s="29">
        <v>2.7</v>
      </c>
      <c r="K20" s="41">
        <v>2.3</v>
      </c>
      <c r="L20" s="54">
        <f>SUM((SUM(H20+I20+J20+K20)-(SUM(MAX(H20:K20)+MIN(H20:K20))))/2)</f>
        <v>2.650000000000001</v>
      </c>
      <c r="M20" s="114">
        <f>G20-L20</f>
        <v>7.35</v>
      </c>
      <c r="N20" s="52"/>
      <c r="O20" s="20">
        <f>SUM((F20+G20)-L20-N20)</f>
        <v>9.75</v>
      </c>
      <c r="P20" s="15">
        <v>1.1</v>
      </c>
      <c r="Q20" s="49">
        <v>10</v>
      </c>
      <c r="R20" s="45">
        <v>5.3</v>
      </c>
      <c r="S20" s="29">
        <v>5.5</v>
      </c>
      <c r="T20" s="29">
        <v>5.8</v>
      </c>
      <c r="U20" s="41">
        <v>6.1</v>
      </c>
      <c r="V20" s="54">
        <f>SUM((SUM(R20+S20+T20+U20)-(SUM(MAX(R20:U20)+MIN(R20:U20))))/2)</f>
        <v>5.650000000000002</v>
      </c>
      <c r="W20" s="114">
        <f>Q20-V20</f>
        <v>4.349999999999998</v>
      </c>
      <c r="X20" s="52">
        <v>4</v>
      </c>
      <c r="Y20" s="16">
        <f>SUM((P20+Q20)-V20-X20)</f>
        <v>1.4499999999999975</v>
      </c>
      <c r="Z20" s="15">
        <v>3.4</v>
      </c>
      <c r="AA20" s="49">
        <v>10</v>
      </c>
      <c r="AB20" s="45">
        <v>4.3</v>
      </c>
      <c r="AC20" s="29">
        <v>3.6</v>
      </c>
      <c r="AD20" s="29">
        <v>5</v>
      </c>
      <c r="AE20" s="41">
        <v>4.6</v>
      </c>
      <c r="AF20" s="54">
        <f>SUM((SUM(AB20+AC20+AD20+AE20)-(SUM(MAX(AB20:AE20)+MIN(AB20:AE20))))/2)</f>
        <v>4.45</v>
      </c>
      <c r="AG20" s="114">
        <f>AA20-AF20</f>
        <v>5.55</v>
      </c>
      <c r="AH20" s="52"/>
      <c r="AI20" s="16">
        <f>SUM((Z20+AA20)-AF20-AH20)</f>
        <v>8.95</v>
      </c>
      <c r="AJ20" s="15">
        <v>3.1</v>
      </c>
      <c r="AK20" s="49">
        <v>10</v>
      </c>
      <c r="AL20" s="45">
        <v>5.3</v>
      </c>
      <c r="AM20" s="29">
        <v>5.3</v>
      </c>
      <c r="AN20" s="29">
        <v>5.1</v>
      </c>
      <c r="AO20" s="41">
        <v>4.9</v>
      </c>
      <c r="AP20" s="54">
        <f>SUM((SUM(AL20+AM20+AN20+AO20)-(SUM(MAX(AL20:AO20)+MIN(AL20:AO20))))/2)</f>
        <v>5.200000000000001</v>
      </c>
      <c r="AQ20" s="114">
        <f>AK20-AP20</f>
        <v>4.799999999999999</v>
      </c>
      <c r="AR20" s="52"/>
      <c r="AS20" s="67">
        <f>SUM((AJ20+AK20)-AP20-AR20)</f>
        <v>7.899999999999999</v>
      </c>
      <c r="AT20" s="31">
        <f>SUM(AS20+AI20+Y20+O20)</f>
        <v>28.049999999999997</v>
      </c>
    </row>
    <row r="21" spans="1:46" ht="18.75" customHeight="1" thickBot="1">
      <c r="A21" s="25" t="s">
        <v>16</v>
      </c>
      <c r="B21" s="6" t="s">
        <v>131</v>
      </c>
      <c r="C21" s="37">
        <v>2004</v>
      </c>
      <c r="D21" s="3" t="s">
        <v>130</v>
      </c>
      <c r="E21" s="3" t="s">
        <v>128</v>
      </c>
      <c r="F21" s="15">
        <v>2.4</v>
      </c>
      <c r="G21" s="49">
        <v>10</v>
      </c>
      <c r="H21" s="45">
        <v>4</v>
      </c>
      <c r="I21" s="29">
        <v>5.5</v>
      </c>
      <c r="J21" s="29">
        <v>3.8</v>
      </c>
      <c r="K21" s="41">
        <v>3.9</v>
      </c>
      <c r="L21" s="54">
        <f>SUM((SUM(H21+I21+J21+K21)-(SUM(MAX(H21:K21)+MIN(H21:K21))))/2)</f>
        <v>3.9499999999999993</v>
      </c>
      <c r="M21" s="114">
        <f>G21-L21</f>
        <v>6.050000000000001</v>
      </c>
      <c r="N21" s="52"/>
      <c r="O21" s="20">
        <f>SUM((F21+G21)-L21-N21)</f>
        <v>8.450000000000001</v>
      </c>
      <c r="P21" s="15">
        <v>0.8</v>
      </c>
      <c r="Q21" s="49">
        <v>10</v>
      </c>
      <c r="R21" s="45">
        <v>4</v>
      </c>
      <c r="S21" s="29">
        <v>4</v>
      </c>
      <c r="T21" s="29">
        <v>3.9</v>
      </c>
      <c r="U21" s="41">
        <v>3.9</v>
      </c>
      <c r="V21" s="54">
        <f>SUM((SUM(R21+S21+T21+U21)-(SUM(MAX(R21:U21)+MIN(R21:U21))))/2)</f>
        <v>3.95</v>
      </c>
      <c r="W21" s="114">
        <f>Q21-V21</f>
        <v>6.05</v>
      </c>
      <c r="X21" s="52">
        <v>6</v>
      </c>
      <c r="Y21" s="16">
        <f>SUM((P21+Q21)-V21-X21)</f>
        <v>0.8500000000000005</v>
      </c>
      <c r="Z21" s="15">
        <v>1.6</v>
      </c>
      <c r="AA21" s="49">
        <v>6</v>
      </c>
      <c r="AB21" s="45">
        <v>5.6</v>
      </c>
      <c r="AC21" s="29">
        <v>5.7</v>
      </c>
      <c r="AD21" s="29">
        <v>6.7</v>
      </c>
      <c r="AE21" s="41">
        <v>6.2</v>
      </c>
      <c r="AF21" s="54">
        <f>SUM((SUM(AB21+AC21+AD21+AE21)-(SUM(MAX(AB21:AE21)+MIN(AB21:AE21))))/2)</f>
        <v>5.949999999999999</v>
      </c>
      <c r="AG21" s="114">
        <f>AA21-AF21</f>
        <v>0.05000000000000071</v>
      </c>
      <c r="AH21" s="52"/>
      <c r="AI21" s="16">
        <f>SUM((Z21+AA21)-AF21-AH21)</f>
        <v>1.6500000000000004</v>
      </c>
      <c r="AJ21" s="15">
        <v>1.3</v>
      </c>
      <c r="AK21" s="49">
        <v>10</v>
      </c>
      <c r="AL21" s="45">
        <v>4.7</v>
      </c>
      <c r="AM21" s="29">
        <v>5</v>
      </c>
      <c r="AN21" s="29">
        <v>4.7</v>
      </c>
      <c r="AO21" s="41">
        <v>4.2</v>
      </c>
      <c r="AP21" s="54">
        <f>SUM((SUM(AL21+AM21+AN21+AO21)-(SUM(MAX(AL21:AO21)+MIN(AL21:AO21))))/2)</f>
        <v>4.699999999999999</v>
      </c>
      <c r="AQ21" s="114">
        <f>AK21-AP21</f>
        <v>5.300000000000001</v>
      </c>
      <c r="AR21" s="52"/>
      <c r="AS21" s="67">
        <f>SUM((AJ21+AK21)-AP21-AR21)</f>
        <v>6.600000000000001</v>
      </c>
      <c r="AT21" s="31">
        <f>SUM(AS21+AI21+Y21+O21)</f>
        <v>17.550000000000004</v>
      </c>
    </row>
    <row r="22" spans="1:46" ht="18.75" customHeight="1" thickBot="1">
      <c r="A22" s="9" t="s">
        <v>17</v>
      </c>
      <c r="B22" s="6" t="s">
        <v>129</v>
      </c>
      <c r="C22" s="73">
        <v>2004</v>
      </c>
      <c r="D22" s="3" t="s">
        <v>130</v>
      </c>
      <c r="E22" s="3" t="s">
        <v>128</v>
      </c>
      <c r="F22" s="15">
        <v>0</v>
      </c>
      <c r="G22" s="49">
        <v>0</v>
      </c>
      <c r="H22" s="45">
        <v>0</v>
      </c>
      <c r="I22" s="29">
        <v>0</v>
      </c>
      <c r="J22" s="29">
        <v>0</v>
      </c>
      <c r="K22" s="41">
        <v>0</v>
      </c>
      <c r="L22" s="54">
        <f>SUM((SUM(H22+I22+J22+K22)-(SUM(MAX(H22:K22)+MIN(H22:K22))))/2)</f>
        <v>0</v>
      </c>
      <c r="M22" s="114">
        <f>G22-L22</f>
        <v>0</v>
      </c>
      <c r="N22" s="52"/>
      <c r="O22" s="20">
        <f>SUM((F22+G22)-L22-N22)</f>
        <v>0</v>
      </c>
      <c r="P22" s="15">
        <v>0.8</v>
      </c>
      <c r="Q22" s="49">
        <v>10</v>
      </c>
      <c r="R22" s="45">
        <v>3.3</v>
      </c>
      <c r="S22" s="29">
        <v>4</v>
      </c>
      <c r="T22" s="29">
        <v>4</v>
      </c>
      <c r="U22" s="41">
        <v>4.7</v>
      </c>
      <c r="V22" s="54">
        <f>SUM((SUM(R22+S22+T22+U22)-(SUM(MAX(R22:U22)+MIN(R22:U22))))/2)</f>
        <v>4</v>
      </c>
      <c r="W22" s="114">
        <f>Q22-V22</f>
        <v>6</v>
      </c>
      <c r="X22" s="52">
        <v>6</v>
      </c>
      <c r="Y22" s="16">
        <f>SUM((P22+Q22)-V22-X22)</f>
        <v>0.8000000000000007</v>
      </c>
      <c r="Z22" s="15">
        <v>0.8</v>
      </c>
      <c r="AA22" s="49">
        <v>4</v>
      </c>
      <c r="AB22" s="45">
        <v>4.7</v>
      </c>
      <c r="AC22" s="29">
        <v>4.8</v>
      </c>
      <c r="AD22" s="29">
        <v>5</v>
      </c>
      <c r="AE22" s="41">
        <v>4.7</v>
      </c>
      <c r="AF22" s="54">
        <f>SUM((SUM(AB22+AC22+AD22+AE22)-(SUM(MAX(AB22:AE22)+MIN(AB22:AE22))))/2)</f>
        <v>4.75</v>
      </c>
      <c r="AG22" s="114">
        <v>0</v>
      </c>
      <c r="AH22" s="52"/>
      <c r="AI22" s="16">
        <v>0.8</v>
      </c>
      <c r="AJ22" s="15">
        <v>1.8</v>
      </c>
      <c r="AK22" s="49">
        <v>10</v>
      </c>
      <c r="AL22" s="45">
        <v>6.2</v>
      </c>
      <c r="AM22" s="29">
        <v>6.5</v>
      </c>
      <c r="AN22" s="29">
        <v>5.8</v>
      </c>
      <c r="AO22" s="41">
        <v>5.5</v>
      </c>
      <c r="AP22" s="54">
        <f>SUM((SUM(AL22+AM22+AN22+AO22)-(SUM(MAX(AL22:AO22)+MIN(AL22:AO22))))/2)</f>
        <v>6</v>
      </c>
      <c r="AQ22" s="114">
        <f>AK22-AP22</f>
        <v>4</v>
      </c>
      <c r="AR22" s="52"/>
      <c r="AS22" s="67">
        <f>SUM((AJ22+AK22)-AP22-AR22)</f>
        <v>5.800000000000001</v>
      </c>
      <c r="AT22" s="31">
        <f>SUM(AS22+AI22+Y22+O22)</f>
        <v>7.400000000000001</v>
      </c>
    </row>
    <row r="23" spans="1:46" ht="18.75" customHeight="1" thickBot="1">
      <c r="A23" s="103"/>
      <c r="B23" s="93"/>
      <c r="C23" s="94"/>
      <c r="D23" s="95"/>
      <c r="E23" s="95"/>
      <c r="F23" s="104"/>
      <c r="G23" s="97"/>
      <c r="H23" s="98"/>
      <c r="I23" s="99"/>
      <c r="J23" s="99"/>
      <c r="K23" s="105"/>
      <c r="L23" s="100">
        <f>SUM((SUM(H23+I23+J23+K23)-(SUM(MAX(H23:K23)+MIN(H23:K23))))/2)</f>
        <v>0</v>
      </c>
      <c r="M23" s="114">
        <f>G23-L23</f>
        <v>0</v>
      </c>
      <c r="N23" s="101"/>
      <c r="O23" s="102">
        <f>SUM((F23+G23)-L23-N23)</f>
        <v>0</v>
      </c>
      <c r="P23" s="104"/>
      <c r="Q23" s="97"/>
      <c r="R23" s="98"/>
      <c r="S23" s="99"/>
      <c r="T23" s="99"/>
      <c r="U23" s="105"/>
      <c r="V23" s="100">
        <f>SUM((SUM(R23+S23+T23+U23)-(SUM(MAX(R23:U23)+MIN(R23:U23))))/2)</f>
        <v>0</v>
      </c>
      <c r="W23" s="114">
        <f>Q23-V23</f>
        <v>0</v>
      </c>
      <c r="X23" s="101"/>
      <c r="Y23" s="107">
        <f>SUM((P23+Q23)-V23-X23)</f>
        <v>0</v>
      </c>
      <c r="Z23" s="104"/>
      <c r="AA23" s="97"/>
      <c r="AB23" s="98"/>
      <c r="AC23" s="99"/>
      <c r="AD23" s="99"/>
      <c r="AE23" s="105"/>
      <c r="AF23" s="100">
        <f>SUM((SUM(AB23+AC23+AD23+AE23)-(SUM(MAX(AB23:AE23)+MIN(AB23:AE23))))/2)</f>
        <v>0</v>
      </c>
      <c r="AG23" s="114">
        <f>AA23-AF23</f>
        <v>0</v>
      </c>
      <c r="AH23" s="101"/>
      <c r="AI23" s="107">
        <f>SUM((Z23+AA23)-AF23-AH23)</f>
        <v>0</v>
      </c>
      <c r="AJ23" s="104"/>
      <c r="AK23" s="97"/>
      <c r="AL23" s="98"/>
      <c r="AM23" s="99"/>
      <c r="AN23" s="99"/>
      <c r="AO23" s="105"/>
      <c r="AP23" s="100">
        <f>SUM((SUM(AL23+AM23+AN23+AO23)-(SUM(MAX(AL23:AO23)+MIN(AL23:AO23))))/2)</f>
        <v>0</v>
      </c>
      <c r="AQ23" s="114">
        <f>AK23-AP23</f>
        <v>0</v>
      </c>
      <c r="AR23" s="101"/>
      <c r="AS23" s="108">
        <f>SUM((AJ23+AK23)-AP23-AR23)</f>
        <v>0</v>
      </c>
      <c r="AT23" s="31">
        <f>SUM(AS23+AI23+Y23+O23)</f>
        <v>0</v>
      </c>
    </row>
  </sheetData>
  <sheetProtection/>
  <mergeCells count="9">
    <mergeCell ref="P6:Y6"/>
    <mergeCell ref="Z6:AI6"/>
    <mergeCell ref="AJ6:AS6"/>
    <mergeCell ref="C6:C7"/>
    <mergeCell ref="A6:A7"/>
    <mergeCell ref="B6:B7"/>
    <mergeCell ref="D6:D7"/>
    <mergeCell ref="E6:E7"/>
    <mergeCell ref="F6:O6"/>
  </mergeCells>
  <printOptions/>
  <pageMargins left="0.11811023622047245" right="0.11811023622047245" top="0.7874015748031497" bottom="0.7874015748031497" header="0.31496062992125984" footer="0.31496062992125984"/>
  <pageSetup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2"/>
  <sheetViews>
    <sheetView zoomScale="75" zoomScaleNormal="75" zoomScalePageLayoutView="0" workbookViewId="0" topLeftCell="A1">
      <selection activeCell="N21" sqref="N21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8.00390625" style="38" customWidth="1"/>
    <col min="4" max="4" width="13.00390625" style="0" customWidth="1"/>
    <col min="5" max="5" width="16.253906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3" width="4.75390625" style="0" customWidth="1"/>
    <col min="14" max="14" width="4.125" style="0" customWidth="1"/>
    <col min="15" max="15" width="6.00390625" style="0" customWidth="1"/>
    <col min="16" max="20" width="3.75390625" style="0" customWidth="1"/>
    <col min="21" max="21" width="3.25390625" style="0" customWidth="1"/>
    <col min="22" max="23" width="4.75390625" style="0" customWidth="1"/>
    <col min="24" max="24" width="4.125" style="0" customWidth="1"/>
    <col min="25" max="25" width="6.00390625" style="0" customWidth="1"/>
    <col min="26" max="31" width="3.75390625" style="0" customWidth="1"/>
    <col min="32" max="33" width="4.75390625" style="0" customWidth="1"/>
    <col min="34" max="34" width="4.125" style="0" customWidth="1"/>
    <col min="35" max="35" width="6.00390625" style="0" customWidth="1"/>
    <col min="36" max="40" width="3.75390625" style="0" customWidth="1"/>
    <col min="41" max="41" width="4.625" style="0" customWidth="1"/>
    <col min="42" max="43" width="4.75390625" style="0" customWidth="1"/>
    <col min="44" max="44" width="4.125" style="0" customWidth="1"/>
    <col min="45" max="45" width="6.00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1" t="s">
        <v>70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42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.75" thickBot="1">
      <c r="A5" s="2"/>
      <c r="B5" s="26"/>
      <c r="C5" s="34"/>
      <c r="D5" s="27"/>
      <c r="E5" s="27"/>
      <c r="AT5" s="2"/>
    </row>
    <row r="6" spans="1:46" ht="21.75" customHeight="1">
      <c r="A6" s="88" t="s">
        <v>2</v>
      </c>
      <c r="B6" s="90" t="s">
        <v>0</v>
      </c>
      <c r="C6" s="86" t="s">
        <v>59</v>
      </c>
      <c r="D6" s="82" t="s">
        <v>1</v>
      </c>
      <c r="E6" s="82" t="s">
        <v>25</v>
      </c>
      <c r="F6" s="79" t="s">
        <v>24</v>
      </c>
      <c r="G6" s="115"/>
      <c r="H6" s="115"/>
      <c r="I6" s="115"/>
      <c r="J6" s="115"/>
      <c r="K6" s="115"/>
      <c r="L6" s="115"/>
      <c r="M6" s="115"/>
      <c r="N6" s="115"/>
      <c r="O6" s="116"/>
      <c r="P6" s="79" t="s">
        <v>28</v>
      </c>
      <c r="Q6" s="115"/>
      <c r="R6" s="115"/>
      <c r="S6" s="115"/>
      <c r="T6" s="115"/>
      <c r="U6" s="115"/>
      <c r="V6" s="115"/>
      <c r="W6" s="115"/>
      <c r="X6" s="115"/>
      <c r="Y6" s="116"/>
      <c r="Z6" s="79" t="s">
        <v>23</v>
      </c>
      <c r="AA6" s="115"/>
      <c r="AB6" s="115"/>
      <c r="AC6" s="115"/>
      <c r="AD6" s="115"/>
      <c r="AE6" s="115"/>
      <c r="AF6" s="115"/>
      <c r="AG6" s="115"/>
      <c r="AH6" s="115"/>
      <c r="AI6" s="116"/>
      <c r="AJ6" s="79" t="s">
        <v>32</v>
      </c>
      <c r="AK6" s="115"/>
      <c r="AL6" s="115"/>
      <c r="AM6" s="115"/>
      <c r="AN6" s="115"/>
      <c r="AO6" s="115"/>
      <c r="AP6" s="115"/>
      <c r="AQ6" s="115"/>
      <c r="AR6" s="115"/>
      <c r="AS6" s="116"/>
      <c r="AT6" s="57" t="s">
        <v>19</v>
      </c>
    </row>
    <row r="7" spans="1:46" ht="36.75" customHeight="1" thickBot="1">
      <c r="A7" s="89"/>
      <c r="B7" s="91"/>
      <c r="C7" s="87"/>
      <c r="D7" s="83"/>
      <c r="E7" s="83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111" t="s">
        <v>179</v>
      </c>
      <c r="M7" s="43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111" t="s">
        <v>179</v>
      </c>
      <c r="W7" s="43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111" t="s">
        <v>179</v>
      </c>
      <c r="AG7" s="43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111" t="s">
        <v>179</v>
      </c>
      <c r="AQ7" s="43" t="s">
        <v>35</v>
      </c>
      <c r="AR7" s="50" t="s">
        <v>30</v>
      </c>
      <c r="AS7" s="56" t="s">
        <v>29</v>
      </c>
      <c r="AT7" s="58" t="s">
        <v>20</v>
      </c>
    </row>
    <row r="8" spans="1:46" ht="24.75" customHeight="1" thickBot="1">
      <c r="A8" s="9" t="s">
        <v>3</v>
      </c>
      <c r="B8" s="6" t="s">
        <v>50</v>
      </c>
      <c r="C8" s="37">
        <v>1999</v>
      </c>
      <c r="D8" s="3" t="s">
        <v>73</v>
      </c>
      <c r="E8" s="10" t="s">
        <v>81</v>
      </c>
      <c r="F8" s="47">
        <v>3.4</v>
      </c>
      <c r="G8" s="48">
        <v>10</v>
      </c>
      <c r="H8" s="59">
        <v>1.6</v>
      </c>
      <c r="I8" s="60">
        <v>1.5</v>
      </c>
      <c r="J8" s="60">
        <v>1.6</v>
      </c>
      <c r="K8" s="61">
        <v>1.7</v>
      </c>
      <c r="L8" s="62">
        <f>SUM((SUM(H8+I8+J8+K8)-(SUM(MAX(H8:K8)+MIN(H8:K8))))/2)</f>
        <v>1.6</v>
      </c>
      <c r="M8" s="112">
        <f>G8-L8</f>
        <v>8.4</v>
      </c>
      <c r="N8" s="63"/>
      <c r="O8" s="64">
        <f>SUM((F8+G8)-L8-N8)</f>
        <v>11.8</v>
      </c>
      <c r="P8" s="47">
        <v>2.5</v>
      </c>
      <c r="Q8" s="48">
        <v>10</v>
      </c>
      <c r="R8" s="59">
        <v>3</v>
      </c>
      <c r="S8" s="60">
        <v>2.5</v>
      </c>
      <c r="T8" s="60">
        <v>2.4</v>
      </c>
      <c r="U8" s="61">
        <v>2.2</v>
      </c>
      <c r="V8" s="62">
        <f>SUM((SUM(R8+S8+T8+U8)-(SUM(MAX(R8:U8)+MIN(R8:U8))))/2)</f>
        <v>2.4500000000000006</v>
      </c>
      <c r="W8" s="112">
        <f>Q8-V8</f>
        <v>7.549999999999999</v>
      </c>
      <c r="X8" s="63"/>
      <c r="Y8" s="64">
        <f>SUM((P8+Q8)-V8-X8)</f>
        <v>10.049999999999999</v>
      </c>
      <c r="Z8" s="47">
        <v>3.5</v>
      </c>
      <c r="AA8" s="48">
        <v>10</v>
      </c>
      <c r="AB8" s="59">
        <v>2.8</v>
      </c>
      <c r="AC8" s="60">
        <v>2.5</v>
      </c>
      <c r="AD8" s="60">
        <v>2.7</v>
      </c>
      <c r="AE8" s="61">
        <v>2.9</v>
      </c>
      <c r="AF8" s="62">
        <f>SUM((SUM(AB8+AC8+AD8+AE8)-(SUM(MAX(AB8:AE8)+MIN(AB8:AE8))))/2)</f>
        <v>2.75</v>
      </c>
      <c r="AG8" s="112">
        <f>AA8-AF8</f>
        <v>7.25</v>
      </c>
      <c r="AH8" s="63"/>
      <c r="AI8" s="64">
        <f>SUM((Z8+AA8)-AF8-AH8)</f>
        <v>10.75</v>
      </c>
      <c r="AJ8" s="47">
        <v>3.8</v>
      </c>
      <c r="AK8" s="48">
        <v>10</v>
      </c>
      <c r="AL8" s="59">
        <v>2.3</v>
      </c>
      <c r="AM8" s="60">
        <v>2</v>
      </c>
      <c r="AN8" s="60">
        <v>1.9</v>
      </c>
      <c r="AO8" s="61">
        <v>1.3</v>
      </c>
      <c r="AP8" s="62">
        <f>SUM((SUM(AL8+AM8+AN8+AO8)-(SUM(MAX(AL8:AO8)+MIN(AL8:AO8))))/2)</f>
        <v>1.9499999999999997</v>
      </c>
      <c r="AQ8" s="112">
        <f>AK8-AP8</f>
        <v>8.05</v>
      </c>
      <c r="AR8" s="63"/>
      <c r="AS8" s="66">
        <f>SUM((AJ8+AK8)-AP8-AR8)</f>
        <v>11.850000000000001</v>
      </c>
      <c r="AT8" s="31">
        <f>SUM(AS8+AI8+Y8+O8)</f>
        <v>44.45</v>
      </c>
    </row>
    <row r="9" spans="1:46" ht="18.75" customHeight="1" thickBot="1">
      <c r="A9" s="25" t="s">
        <v>4</v>
      </c>
      <c r="B9" s="122" t="s">
        <v>49</v>
      </c>
      <c r="C9" s="124">
        <v>2001</v>
      </c>
      <c r="D9" s="3" t="s">
        <v>73</v>
      </c>
      <c r="E9" s="10" t="s">
        <v>81</v>
      </c>
      <c r="F9" s="15">
        <v>3</v>
      </c>
      <c r="G9" s="49">
        <v>10</v>
      </c>
      <c r="H9" s="45">
        <v>1.7</v>
      </c>
      <c r="I9" s="29">
        <v>2</v>
      </c>
      <c r="J9" s="29">
        <v>1.7</v>
      </c>
      <c r="K9" s="41">
        <v>1.6</v>
      </c>
      <c r="L9" s="65">
        <f>SUM((SUM(H9+I9+J9+K9)-(SUM(MAX(H9:K9)+MIN(H9:K9))))/2)</f>
        <v>1.7</v>
      </c>
      <c r="M9" s="114">
        <f>G9-L9</f>
        <v>8.3</v>
      </c>
      <c r="N9" s="52"/>
      <c r="O9" s="16">
        <f>SUM((F9+G9)-L9-N9)</f>
        <v>11.3</v>
      </c>
      <c r="P9" s="15">
        <v>1.7</v>
      </c>
      <c r="Q9" s="49">
        <v>10</v>
      </c>
      <c r="R9" s="45">
        <v>3.4</v>
      </c>
      <c r="S9" s="29">
        <v>3.1</v>
      </c>
      <c r="T9" s="29">
        <v>2.9</v>
      </c>
      <c r="U9" s="41">
        <v>2.9</v>
      </c>
      <c r="V9" s="65">
        <f>SUM((SUM(R9+S9+T9+U9)-(SUM(MAX(R9:U9)+MIN(R9:U9))))/2)</f>
        <v>3.0000000000000004</v>
      </c>
      <c r="W9" s="114">
        <f>Q9-V9</f>
        <v>7</v>
      </c>
      <c r="X9" s="52"/>
      <c r="Y9" s="16">
        <f>SUM((P9+Q9)-V9-X9)</f>
        <v>8.7</v>
      </c>
      <c r="Z9" s="15">
        <v>3.1</v>
      </c>
      <c r="AA9" s="49">
        <v>10</v>
      </c>
      <c r="AB9" s="45">
        <v>2.7</v>
      </c>
      <c r="AC9" s="29">
        <v>2.8</v>
      </c>
      <c r="AD9" s="29">
        <v>2.4</v>
      </c>
      <c r="AE9" s="41">
        <v>2.7</v>
      </c>
      <c r="AF9" s="65">
        <f>SUM((SUM(AB9+AC9+AD9+AE9)-(SUM(MAX(AB9:AE9)+MIN(AB9:AE9))))/2)</f>
        <v>2.700000000000001</v>
      </c>
      <c r="AG9" s="114">
        <f>AA9-AF9</f>
        <v>7.299999999999999</v>
      </c>
      <c r="AH9" s="52"/>
      <c r="AI9" s="16">
        <f>SUM((Z9+AA9)-AF9-AH9)</f>
        <v>10.399999999999999</v>
      </c>
      <c r="AJ9" s="15">
        <v>3.1</v>
      </c>
      <c r="AK9" s="49">
        <v>10</v>
      </c>
      <c r="AL9" s="45">
        <v>2.8</v>
      </c>
      <c r="AM9" s="29">
        <v>2.7</v>
      </c>
      <c r="AN9" s="29">
        <v>2.1</v>
      </c>
      <c r="AO9" s="41">
        <v>2.8</v>
      </c>
      <c r="AP9" s="65">
        <f>SUM((SUM(AL9+AM9+AN9+AO9)-(SUM(MAX(AL9:AO9)+MIN(AL9:AO9))))/2)</f>
        <v>2.749999999999999</v>
      </c>
      <c r="AQ9" s="114">
        <f>AK9-AP9</f>
        <v>7.250000000000001</v>
      </c>
      <c r="AR9" s="52"/>
      <c r="AS9" s="67">
        <f>SUM((AJ9+AK9)-AP9-AR9)</f>
        <v>10.350000000000001</v>
      </c>
      <c r="AT9" s="31">
        <f>SUM(AS9+AI9+Y9+O9)</f>
        <v>40.75</v>
      </c>
    </row>
    <row r="10" spans="1:46" ht="22.5" customHeight="1" thickBot="1">
      <c r="A10" s="25" t="s">
        <v>5</v>
      </c>
      <c r="B10" s="6" t="s">
        <v>48</v>
      </c>
      <c r="C10" s="35">
        <v>2001</v>
      </c>
      <c r="D10" s="3" t="s">
        <v>73</v>
      </c>
      <c r="E10" s="10" t="s">
        <v>81</v>
      </c>
      <c r="F10" s="15">
        <v>3</v>
      </c>
      <c r="G10" s="49">
        <v>10</v>
      </c>
      <c r="H10" s="45">
        <v>2.8</v>
      </c>
      <c r="I10" s="29">
        <v>3.5</v>
      </c>
      <c r="J10" s="29">
        <v>3.1</v>
      </c>
      <c r="K10" s="41">
        <v>3</v>
      </c>
      <c r="L10" s="65">
        <f>SUM((SUM(H10+I10+J10+K10)-(SUM(MAX(H10:K10)+MIN(H10:K10))))/2)</f>
        <v>3.0500000000000003</v>
      </c>
      <c r="M10" s="114">
        <f>G10-L10</f>
        <v>6.949999999999999</v>
      </c>
      <c r="N10" s="52"/>
      <c r="O10" s="16">
        <f>SUM((F10+G10)-L10-N10)</f>
        <v>9.95</v>
      </c>
      <c r="P10" s="15">
        <v>1.7</v>
      </c>
      <c r="Q10" s="49">
        <v>10</v>
      </c>
      <c r="R10" s="45">
        <v>3.5</v>
      </c>
      <c r="S10" s="29">
        <v>2.9</v>
      </c>
      <c r="T10" s="29">
        <v>4.1</v>
      </c>
      <c r="U10" s="41">
        <v>3.8</v>
      </c>
      <c r="V10" s="65">
        <f>SUM((SUM(R10+S10+T10+U10)-(SUM(MAX(R10:U10)+MIN(R10:U10))))/2)</f>
        <v>3.6500000000000004</v>
      </c>
      <c r="W10" s="114">
        <f>Q10-V10</f>
        <v>6.35</v>
      </c>
      <c r="X10" s="52"/>
      <c r="Y10" s="16">
        <f>SUM((P10+Q10)-V10-X10)</f>
        <v>8.049999999999999</v>
      </c>
      <c r="Z10" s="15">
        <v>3.3</v>
      </c>
      <c r="AA10" s="49">
        <v>10</v>
      </c>
      <c r="AB10" s="45">
        <v>4.6</v>
      </c>
      <c r="AC10" s="29">
        <v>4.3</v>
      </c>
      <c r="AD10" s="29">
        <v>4.5</v>
      </c>
      <c r="AE10" s="41">
        <v>4.9</v>
      </c>
      <c r="AF10" s="65">
        <f>SUM((SUM(AB10+AC10+AD10+AE10)-(SUM(MAX(AB10:AE10)+MIN(AB10:AE10))))/2)</f>
        <v>4.549999999999999</v>
      </c>
      <c r="AG10" s="114">
        <f>AA10-AF10</f>
        <v>5.450000000000001</v>
      </c>
      <c r="AH10" s="52"/>
      <c r="AI10" s="16">
        <f>SUM((Z10+AA10)-AF10-AH10)</f>
        <v>8.750000000000002</v>
      </c>
      <c r="AJ10" s="15">
        <v>3.1</v>
      </c>
      <c r="AK10" s="49">
        <v>10</v>
      </c>
      <c r="AL10" s="45">
        <v>2.8</v>
      </c>
      <c r="AM10" s="29">
        <v>2.6</v>
      </c>
      <c r="AN10" s="29">
        <v>2.9</v>
      </c>
      <c r="AO10" s="41">
        <v>2.7</v>
      </c>
      <c r="AP10" s="65">
        <f>SUM((SUM(AL10+AM10+AN10+AO10)-(SUM(MAX(AL10:AO10)+MIN(AL10:AO10))))/2)</f>
        <v>2.75</v>
      </c>
      <c r="AQ10" s="114">
        <f>AK10-AP10</f>
        <v>7.25</v>
      </c>
      <c r="AR10" s="52"/>
      <c r="AS10" s="67">
        <f>SUM((AJ10+AK10)-AP10-AR10)</f>
        <v>10.35</v>
      </c>
      <c r="AT10" s="31">
        <f>SUM(AS10+AI10+Y10+O10)</f>
        <v>37.099999999999994</v>
      </c>
    </row>
    <row r="11" spans="1:46" ht="18.75" customHeight="1" thickBot="1">
      <c r="A11" s="25" t="s">
        <v>6</v>
      </c>
      <c r="B11" s="5" t="s">
        <v>176</v>
      </c>
      <c r="C11" s="35">
        <v>2000</v>
      </c>
      <c r="D11" s="3" t="s">
        <v>177</v>
      </c>
      <c r="E11" s="3" t="s">
        <v>159</v>
      </c>
      <c r="F11" s="15">
        <v>3</v>
      </c>
      <c r="G11" s="49">
        <v>10</v>
      </c>
      <c r="H11" s="45">
        <v>2.3</v>
      </c>
      <c r="I11" s="29">
        <v>2.8</v>
      </c>
      <c r="J11" s="29">
        <v>2.5</v>
      </c>
      <c r="K11" s="41">
        <v>2.5</v>
      </c>
      <c r="L11" s="65">
        <f>SUM((SUM(H11+I11+J11+K11)-(SUM(MAX(H11:K11)+MIN(H11:K11))))/2)</f>
        <v>2.5</v>
      </c>
      <c r="M11" s="114">
        <f>G11-L11</f>
        <v>7.5</v>
      </c>
      <c r="N11" s="52"/>
      <c r="O11" s="16">
        <f>SUM((F11+G11)-L11-N11)</f>
        <v>10.5</v>
      </c>
      <c r="P11" s="15">
        <v>1</v>
      </c>
      <c r="Q11" s="49">
        <v>10</v>
      </c>
      <c r="R11" s="45">
        <v>4.8</v>
      </c>
      <c r="S11" s="29">
        <v>5</v>
      </c>
      <c r="T11" s="29">
        <v>5.1</v>
      </c>
      <c r="U11" s="41">
        <v>5.4</v>
      </c>
      <c r="V11" s="65">
        <f>SUM((SUM(R11+S11+T11+U11)-(SUM(MAX(R11:U11)+MIN(R11:U11))))/2)</f>
        <v>5.050000000000001</v>
      </c>
      <c r="W11" s="114">
        <f>Q11-V11</f>
        <v>4.949999999999999</v>
      </c>
      <c r="X11" s="52">
        <v>4</v>
      </c>
      <c r="Y11" s="16">
        <f>SUM((P11+Q11)-V11-X11)</f>
        <v>1.9499999999999993</v>
      </c>
      <c r="Z11" s="15">
        <v>1.2</v>
      </c>
      <c r="AA11" s="49">
        <v>6</v>
      </c>
      <c r="AB11" s="45">
        <v>2.9</v>
      </c>
      <c r="AC11" s="29">
        <v>2.5</v>
      </c>
      <c r="AD11" s="29">
        <v>2.5</v>
      </c>
      <c r="AE11" s="41">
        <v>2.4</v>
      </c>
      <c r="AF11" s="65">
        <f>SUM((SUM(AB11+AC11+AD11+AE11)-(SUM(MAX(AB11:AE11)+MIN(AB11:AE11))))/2)</f>
        <v>2.5000000000000004</v>
      </c>
      <c r="AG11" s="114">
        <f>AA11-AF11</f>
        <v>3.4999999999999996</v>
      </c>
      <c r="AH11" s="52"/>
      <c r="AI11" s="16">
        <f>SUM((Z11+AA11)-AF11-AH11)</f>
        <v>4.699999999999999</v>
      </c>
      <c r="AJ11" s="15">
        <v>1.4</v>
      </c>
      <c r="AK11" s="49">
        <v>10</v>
      </c>
      <c r="AL11" s="45">
        <v>5</v>
      </c>
      <c r="AM11" s="29">
        <v>4.8</v>
      </c>
      <c r="AN11" s="29">
        <v>4.8</v>
      </c>
      <c r="AO11" s="41">
        <v>4.1</v>
      </c>
      <c r="AP11" s="65">
        <f>SUM((SUM(AL11+AM11+AN11+AO11)-(SUM(MAX(AL11:AO11)+MIN(AL11:AO11))))/2)</f>
        <v>4.800000000000002</v>
      </c>
      <c r="AQ11" s="114">
        <f>AK11-AP11</f>
        <v>5.199999999999998</v>
      </c>
      <c r="AR11" s="52"/>
      <c r="AS11" s="67">
        <f>SUM((AJ11+AK11)-AP11-AR11)</f>
        <v>6.599999999999999</v>
      </c>
      <c r="AT11" s="31">
        <f>SUM(AS11+AI11+Y11+O11)</f>
        <v>23.749999999999996</v>
      </c>
    </row>
    <row r="12" spans="1:46" ht="23.25" customHeight="1" thickBot="1">
      <c r="A12" s="92" t="s">
        <v>7</v>
      </c>
      <c r="B12" s="93"/>
      <c r="C12" s="109"/>
      <c r="D12" s="95"/>
      <c r="E12" s="110"/>
      <c r="F12" s="104"/>
      <c r="G12" s="97"/>
      <c r="H12" s="98"/>
      <c r="I12" s="99"/>
      <c r="J12" s="99"/>
      <c r="K12" s="105"/>
      <c r="L12" s="106">
        <f>SUM((SUM(H12+I12+J12+K12)-(SUM(MAX(H12:K12)+MIN(H12:K12))))/2)</f>
        <v>0</v>
      </c>
      <c r="M12" s="121"/>
      <c r="N12" s="101"/>
      <c r="O12" s="107">
        <f>SUM((F12+G12)-L12-N12)</f>
        <v>0</v>
      </c>
      <c r="P12" s="104"/>
      <c r="Q12" s="97"/>
      <c r="R12" s="98"/>
      <c r="S12" s="99"/>
      <c r="T12" s="99"/>
      <c r="U12" s="105"/>
      <c r="V12" s="106">
        <f>SUM((SUM(R12+S12+T12+U12)-(SUM(MAX(R12:U12)+MIN(R12:U12))))/2)</f>
        <v>0</v>
      </c>
      <c r="W12" s="121"/>
      <c r="X12" s="101"/>
      <c r="Y12" s="107">
        <f>SUM((P12+Q12)-V12-X12)</f>
        <v>0</v>
      </c>
      <c r="Z12" s="104"/>
      <c r="AA12" s="97"/>
      <c r="AB12" s="98"/>
      <c r="AC12" s="99"/>
      <c r="AD12" s="99"/>
      <c r="AE12" s="105"/>
      <c r="AF12" s="106">
        <f>SUM((SUM(AB12+AC12+AD12+AE12)-(SUM(MAX(AB12:AE12)+MIN(AB12:AE12))))/2)</f>
        <v>0</v>
      </c>
      <c r="AG12" s="121"/>
      <c r="AH12" s="101"/>
      <c r="AI12" s="107">
        <f>SUM((Z12+AA12)-AF12-AH12)</f>
        <v>0</v>
      </c>
      <c r="AJ12" s="104"/>
      <c r="AK12" s="97"/>
      <c r="AL12" s="98"/>
      <c r="AM12" s="99"/>
      <c r="AN12" s="99"/>
      <c r="AO12" s="105"/>
      <c r="AP12" s="106">
        <f>SUM((SUM(AL12+AM12+AN12+AO12)-(SUM(MAX(AL12:AO12)+MIN(AL12:AO12))))/2)</f>
        <v>0</v>
      </c>
      <c r="AQ12" s="121"/>
      <c r="AR12" s="101"/>
      <c r="AS12" s="108">
        <f>SUM((AJ12+AK12)-AP12-AR12)</f>
        <v>0</v>
      </c>
      <c r="AT12" s="31">
        <f>SUM(AS12+AI12+Y12+O12)</f>
        <v>0</v>
      </c>
    </row>
  </sheetData>
  <sheetProtection/>
  <mergeCells count="9">
    <mergeCell ref="P6:Y6"/>
    <mergeCell ref="Z6:AI6"/>
    <mergeCell ref="AJ6:AS6"/>
    <mergeCell ref="C6:C7"/>
    <mergeCell ref="A6:A7"/>
    <mergeCell ref="B6:B7"/>
    <mergeCell ref="D6:D7"/>
    <mergeCell ref="E6:E7"/>
    <mergeCell ref="F6:O6"/>
  </mergeCells>
  <printOptions/>
  <pageMargins left="0.7086614173228347" right="0.7086614173228347" top="0.7874015748031497" bottom="0.7874015748031497" header="0.31496062992125984" footer="0.31496062992125984"/>
  <pageSetup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9"/>
  <sheetViews>
    <sheetView zoomScale="75" zoomScaleNormal="75" zoomScalePageLayoutView="0" workbookViewId="0" topLeftCell="A1">
      <selection activeCell="AC21" sqref="AC21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6.875" style="0" customWidth="1"/>
    <col min="4" max="4" width="10.625" style="0" customWidth="1"/>
    <col min="5" max="5" width="15.25390625" style="0" customWidth="1"/>
    <col min="6" max="8" width="3.75390625" style="0" customWidth="1"/>
    <col min="9" max="9" width="3.125" style="0" customWidth="1"/>
    <col min="10" max="10" width="3.375" style="0" customWidth="1"/>
    <col min="11" max="11" width="3.625" style="0" customWidth="1"/>
    <col min="12" max="13" width="4.75390625" style="0" customWidth="1"/>
    <col min="14" max="14" width="4.125" style="0" customWidth="1"/>
    <col min="15" max="15" width="6.00390625" style="0" customWidth="1"/>
    <col min="16" max="20" width="3.75390625" style="0" customWidth="1"/>
    <col min="21" max="21" width="3.25390625" style="0" customWidth="1"/>
    <col min="22" max="23" width="4.75390625" style="0" customWidth="1"/>
    <col min="24" max="24" width="4.125" style="0" customWidth="1"/>
    <col min="25" max="25" width="6.00390625" style="0" customWidth="1"/>
    <col min="26" max="31" width="3.75390625" style="0" customWidth="1"/>
    <col min="32" max="33" width="4.75390625" style="0" customWidth="1"/>
    <col min="34" max="34" width="4.125" style="0" customWidth="1"/>
    <col min="35" max="35" width="6.00390625" style="0" customWidth="1"/>
    <col min="36" max="40" width="3.75390625" style="0" customWidth="1"/>
    <col min="41" max="41" width="4.625" style="0" customWidth="1"/>
    <col min="42" max="43" width="4.75390625" style="0" customWidth="1"/>
    <col min="44" max="44" width="4.125" style="0" customWidth="1"/>
    <col min="45" max="45" width="6.00390625" style="0" customWidth="1"/>
    <col min="46" max="46" width="13.25390625" style="0" customWidth="1"/>
  </cols>
  <sheetData>
    <row r="1" spans="2:45" ht="18">
      <c r="B1" s="8"/>
      <c r="C1" s="8" t="s">
        <v>69</v>
      </c>
      <c r="D1" s="32"/>
      <c r="E1" s="1"/>
      <c r="F1" s="71" t="s">
        <v>70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1"/>
      <c r="AB1" s="1"/>
      <c r="AC1" s="1"/>
      <c r="AD1" s="1"/>
      <c r="AE1" s="1"/>
      <c r="AF1" s="1"/>
      <c r="AG1" s="1"/>
      <c r="AH1" s="1"/>
      <c r="AI1" s="70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18">
      <c r="B2" s="8"/>
      <c r="C2" s="8" t="s">
        <v>41</v>
      </c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8">
      <c r="B3" s="26"/>
      <c r="C3" s="26" t="s">
        <v>71</v>
      </c>
      <c r="D3" s="33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5" ht="18">
      <c r="B4" s="26"/>
      <c r="C4" s="26" t="s">
        <v>72</v>
      </c>
      <c r="D4" s="34"/>
      <c r="E4" s="27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5.75" thickBot="1">
      <c r="A5" s="2"/>
      <c r="B5" s="26"/>
      <c r="C5" s="34"/>
      <c r="D5" s="27"/>
      <c r="E5" s="27"/>
      <c r="AT5" s="2"/>
    </row>
    <row r="6" spans="1:46" ht="21.75" customHeight="1">
      <c r="A6" s="88" t="s">
        <v>2</v>
      </c>
      <c r="B6" s="90" t="s">
        <v>0</v>
      </c>
      <c r="C6" s="86" t="s">
        <v>59</v>
      </c>
      <c r="D6" s="82" t="s">
        <v>1</v>
      </c>
      <c r="E6" s="82" t="s">
        <v>25</v>
      </c>
      <c r="F6" s="79" t="s">
        <v>24</v>
      </c>
      <c r="G6" s="115"/>
      <c r="H6" s="115"/>
      <c r="I6" s="115"/>
      <c r="J6" s="115"/>
      <c r="K6" s="115"/>
      <c r="L6" s="115"/>
      <c r="M6" s="115"/>
      <c r="N6" s="115"/>
      <c r="O6" s="116"/>
      <c r="P6" s="79" t="s">
        <v>28</v>
      </c>
      <c r="Q6" s="115"/>
      <c r="R6" s="115"/>
      <c r="S6" s="115"/>
      <c r="T6" s="115"/>
      <c r="U6" s="115"/>
      <c r="V6" s="115"/>
      <c r="W6" s="115"/>
      <c r="X6" s="115"/>
      <c r="Y6" s="116"/>
      <c r="Z6" s="79" t="s">
        <v>23</v>
      </c>
      <c r="AA6" s="115"/>
      <c r="AB6" s="115"/>
      <c r="AC6" s="115"/>
      <c r="AD6" s="115"/>
      <c r="AE6" s="115"/>
      <c r="AF6" s="115"/>
      <c r="AG6" s="115"/>
      <c r="AH6" s="115"/>
      <c r="AI6" s="116"/>
      <c r="AJ6" s="79" t="s">
        <v>32</v>
      </c>
      <c r="AK6" s="115"/>
      <c r="AL6" s="115"/>
      <c r="AM6" s="115"/>
      <c r="AN6" s="115"/>
      <c r="AO6" s="115"/>
      <c r="AP6" s="115"/>
      <c r="AQ6" s="115"/>
      <c r="AR6" s="115"/>
      <c r="AS6" s="116"/>
      <c r="AT6" s="57" t="s">
        <v>19</v>
      </c>
    </row>
    <row r="7" spans="1:46" ht="36.75" customHeight="1" thickBot="1">
      <c r="A7" s="89"/>
      <c r="B7" s="91"/>
      <c r="C7" s="87"/>
      <c r="D7" s="83"/>
      <c r="E7" s="83"/>
      <c r="F7" s="18" t="s">
        <v>31</v>
      </c>
      <c r="G7" s="43" t="s">
        <v>34</v>
      </c>
      <c r="H7" s="42" t="s">
        <v>37</v>
      </c>
      <c r="I7" s="19" t="s">
        <v>38</v>
      </c>
      <c r="J7" s="19" t="s">
        <v>39</v>
      </c>
      <c r="K7" s="22" t="s">
        <v>40</v>
      </c>
      <c r="L7" s="111" t="s">
        <v>179</v>
      </c>
      <c r="M7" s="43" t="s">
        <v>35</v>
      </c>
      <c r="N7" s="50" t="s">
        <v>30</v>
      </c>
      <c r="O7" s="23" t="s">
        <v>29</v>
      </c>
      <c r="P7" s="18" t="s">
        <v>31</v>
      </c>
      <c r="Q7" s="43" t="s">
        <v>34</v>
      </c>
      <c r="R7" s="42" t="s">
        <v>37</v>
      </c>
      <c r="S7" s="19" t="s">
        <v>38</v>
      </c>
      <c r="T7" s="19" t="s">
        <v>39</v>
      </c>
      <c r="U7" s="22" t="s">
        <v>40</v>
      </c>
      <c r="V7" s="111" t="s">
        <v>179</v>
      </c>
      <c r="W7" s="43" t="s">
        <v>35</v>
      </c>
      <c r="X7" s="50" t="s">
        <v>30</v>
      </c>
      <c r="Y7" s="23" t="s">
        <v>29</v>
      </c>
      <c r="Z7" s="18" t="s">
        <v>31</v>
      </c>
      <c r="AA7" s="43" t="s">
        <v>34</v>
      </c>
      <c r="AB7" s="42" t="s">
        <v>37</v>
      </c>
      <c r="AC7" s="19" t="s">
        <v>38</v>
      </c>
      <c r="AD7" s="19" t="s">
        <v>39</v>
      </c>
      <c r="AE7" s="22" t="s">
        <v>40</v>
      </c>
      <c r="AF7" s="111" t="s">
        <v>179</v>
      </c>
      <c r="AG7" s="43" t="s">
        <v>35</v>
      </c>
      <c r="AH7" s="50" t="s">
        <v>30</v>
      </c>
      <c r="AI7" s="23" t="s">
        <v>29</v>
      </c>
      <c r="AJ7" s="18" t="s">
        <v>31</v>
      </c>
      <c r="AK7" s="43" t="s">
        <v>34</v>
      </c>
      <c r="AL7" s="42" t="s">
        <v>37</v>
      </c>
      <c r="AM7" s="19" t="s">
        <v>38</v>
      </c>
      <c r="AN7" s="19" t="s">
        <v>39</v>
      </c>
      <c r="AO7" s="22" t="s">
        <v>40</v>
      </c>
      <c r="AP7" s="111" t="s">
        <v>179</v>
      </c>
      <c r="AQ7" s="43" t="s">
        <v>35</v>
      </c>
      <c r="AR7" s="50" t="s">
        <v>30</v>
      </c>
      <c r="AS7" s="56" t="s">
        <v>29</v>
      </c>
      <c r="AT7" s="58" t="s">
        <v>20</v>
      </c>
    </row>
    <row r="8" spans="1:46" ht="23.25" customHeight="1" thickBot="1">
      <c r="A8" s="9" t="s">
        <v>3</v>
      </c>
      <c r="B8" s="6" t="s">
        <v>60</v>
      </c>
      <c r="C8" s="6"/>
      <c r="D8" s="10" t="s">
        <v>88</v>
      </c>
      <c r="E8" s="10" t="s">
        <v>68</v>
      </c>
      <c r="F8" s="47">
        <v>4.2</v>
      </c>
      <c r="G8" s="48">
        <v>10</v>
      </c>
      <c r="H8" s="44">
        <v>1</v>
      </c>
      <c r="I8" s="28">
        <v>1</v>
      </c>
      <c r="J8" s="28">
        <v>0.9</v>
      </c>
      <c r="K8" s="40">
        <v>0.8</v>
      </c>
      <c r="L8" s="54">
        <f>SUM((SUM(H8+I8+J8+K8)-(SUM(MAX(H8:K8)+MIN(H8:K8))))/2)</f>
        <v>0.9500000000000001</v>
      </c>
      <c r="M8" s="112">
        <f>G8-L8</f>
        <v>9.05</v>
      </c>
      <c r="N8" s="51"/>
      <c r="O8" s="20">
        <f>SUM((F8+G8)-L8-N8)</f>
        <v>13.25</v>
      </c>
      <c r="P8" s="47">
        <v>2.4</v>
      </c>
      <c r="Q8" s="48">
        <v>10</v>
      </c>
      <c r="R8" s="59">
        <v>6.5</v>
      </c>
      <c r="S8" s="60">
        <v>6.5</v>
      </c>
      <c r="T8" s="60">
        <v>7.2</v>
      </c>
      <c r="U8" s="61">
        <v>7.5</v>
      </c>
      <c r="V8" s="54">
        <f>SUM((SUM(R8+S8+T8+U8)-(SUM(MAX(R8:U8)+MIN(R8:U8))))/2)</f>
        <v>6.85</v>
      </c>
      <c r="W8" s="112">
        <f>Q8-V8</f>
        <v>3.1500000000000004</v>
      </c>
      <c r="X8" s="63"/>
      <c r="Y8" s="64">
        <f>SUM((P8+Q8)-V8-X8)</f>
        <v>5.550000000000001</v>
      </c>
      <c r="Z8" s="47">
        <v>3.8</v>
      </c>
      <c r="AA8" s="48">
        <v>10</v>
      </c>
      <c r="AB8" s="59">
        <v>4.8</v>
      </c>
      <c r="AC8" s="60">
        <v>4.6</v>
      </c>
      <c r="AD8" s="60">
        <v>4.1</v>
      </c>
      <c r="AE8" s="61">
        <v>4.5</v>
      </c>
      <c r="AF8" s="54">
        <f>SUM((SUM(AB8+AC8+AD8+AE8)-(SUM(MAX(AB8:AE8)+MIN(AB8:AE8))))/2)</f>
        <v>4.550000000000001</v>
      </c>
      <c r="AG8" s="112">
        <f>AA8-AF8</f>
        <v>5.449999999999999</v>
      </c>
      <c r="AH8" s="63"/>
      <c r="AI8" s="64">
        <f>SUM((Z8+AA8)-AF8-AH8)</f>
        <v>9.25</v>
      </c>
      <c r="AJ8" s="47">
        <v>3.9</v>
      </c>
      <c r="AK8" s="48">
        <v>10</v>
      </c>
      <c r="AL8" s="59">
        <v>1.9</v>
      </c>
      <c r="AM8" s="60">
        <v>1.8</v>
      </c>
      <c r="AN8" s="60">
        <v>2.1</v>
      </c>
      <c r="AO8" s="61">
        <v>1.4</v>
      </c>
      <c r="AP8" s="54">
        <f>SUM((SUM(AL8+AM8+AN8+AO8)-(SUM(MAX(AL8:AO8)+MIN(AL8:AO8))))/2)</f>
        <v>1.8500000000000005</v>
      </c>
      <c r="AQ8" s="112">
        <f>AK8-AP8</f>
        <v>8.149999999999999</v>
      </c>
      <c r="AR8" s="63"/>
      <c r="AS8" s="66">
        <f>SUM((AJ8+AK8)-AP8-AR8)</f>
        <v>12.05</v>
      </c>
      <c r="AT8" s="31">
        <f>SUM(AS8+AI8+Y8+O8)</f>
        <v>40.1</v>
      </c>
    </row>
    <row r="9" spans="1:46" ht="20.25" customHeight="1">
      <c r="A9" s="25"/>
      <c r="B9" s="6"/>
      <c r="C9" s="77"/>
      <c r="D9" s="78"/>
      <c r="E9" s="68"/>
      <c r="F9" s="15"/>
      <c r="G9" s="49"/>
      <c r="H9" s="45"/>
      <c r="I9" s="29"/>
      <c r="J9" s="29"/>
      <c r="K9" s="41"/>
      <c r="L9" s="54">
        <f>SUM((SUM(H9+I9+J9+K9)-(SUM(MAX(H9:K9)+MIN(H9:K9))))/2)</f>
        <v>0</v>
      </c>
      <c r="M9" s="113"/>
      <c r="N9" s="52"/>
      <c r="O9" s="20">
        <f>SUM((F9+G9)-L9-N9)</f>
        <v>0</v>
      </c>
      <c r="P9" s="15"/>
      <c r="Q9" s="49"/>
      <c r="R9" s="45"/>
      <c r="S9" s="29"/>
      <c r="T9" s="29"/>
      <c r="U9" s="41"/>
      <c r="V9" s="54">
        <f>SUM((SUM(R9+S9+T9+U9)-(SUM(MAX(R9:U9)+MIN(R9:U9))))/2)</f>
        <v>0</v>
      </c>
      <c r="W9" s="113"/>
      <c r="X9" s="52"/>
      <c r="Y9" s="16">
        <f>SUM((P9+Q9)-V9-X9)</f>
        <v>0</v>
      </c>
      <c r="Z9" s="15"/>
      <c r="AA9" s="49"/>
      <c r="AB9" s="45"/>
      <c r="AC9" s="29"/>
      <c r="AD9" s="29"/>
      <c r="AE9" s="41"/>
      <c r="AF9" s="54">
        <f>SUM((SUM(AB9+AC9+AD9+AE9)-(SUM(MAX(AB9:AE9)+MIN(AB9:AE9))))/2)</f>
        <v>0</v>
      </c>
      <c r="AG9" s="113"/>
      <c r="AH9" s="52"/>
      <c r="AI9" s="16">
        <f>SUM((Z9+AA9)-AF9-AH9)</f>
        <v>0</v>
      </c>
      <c r="AJ9" s="15"/>
      <c r="AK9" s="49"/>
      <c r="AL9" s="45"/>
      <c r="AM9" s="29"/>
      <c r="AN9" s="29"/>
      <c r="AO9" s="41"/>
      <c r="AP9" s="54">
        <f>SUM((SUM(AL9+AM9+AN9+AO9)-(SUM(MAX(AL9:AO9)+MIN(AL9:AO9))))/2)</f>
        <v>0</v>
      </c>
      <c r="AQ9" s="113"/>
      <c r="AR9" s="52"/>
      <c r="AS9" s="67">
        <f>SUM((AJ9+AK9)-AP9-AR9)</f>
        <v>0</v>
      </c>
      <c r="AT9" s="76">
        <f>SUM(AS9+AI9+Y9+O9)</f>
        <v>0</v>
      </c>
    </row>
  </sheetData>
  <sheetProtection/>
  <mergeCells count="9">
    <mergeCell ref="P6:Y6"/>
    <mergeCell ref="Z6:AI6"/>
    <mergeCell ref="AJ6:AS6"/>
    <mergeCell ref="A6:A7"/>
    <mergeCell ref="B6:B7"/>
    <mergeCell ref="D6:D7"/>
    <mergeCell ref="E6:E7"/>
    <mergeCell ref="C6:C7"/>
    <mergeCell ref="F6:O6"/>
  </mergeCells>
  <printOptions/>
  <pageMargins left="0.7086614173228347" right="0.7086614173228347" top="0.7874015748031497" bottom="0.7874015748031497" header="0.31496062992125984" footer="0.31496062992125984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Dvořák</dc:creator>
  <cp:keywords/>
  <dc:description/>
  <cp:lastModifiedBy>oem</cp:lastModifiedBy>
  <cp:lastPrinted>2014-05-22T06:40:23Z</cp:lastPrinted>
  <dcterms:created xsi:type="dcterms:W3CDTF">2001-06-10T17:06:35Z</dcterms:created>
  <dcterms:modified xsi:type="dcterms:W3CDTF">2014-05-22T06:40:49Z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